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gutierrez\Desktop\CNV 2022 MENSUAL\2022\"/>
    </mc:Choice>
  </mc:AlternateContent>
  <xr:revisionPtr revIDLastSave="0" documentId="13_ncr:1_{12550B71-C9FC-490D-B873-A3135EC63C8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2" sheetId="1" r:id="rId1"/>
  </sheets>
  <definedNames>
    <definedName name="_xlnm.Print_Area" localSheetId="0">'2022'!$A$1:$N$34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G24" i="1" l="1"/>
  <c r="B31" i="1" l="1"/>
  <c r="B32" i="1"/>
  <c r="B29" i="1" l="1"/>
  <c r="B30" i="1"/>
  <c r="B33" i="1"/>
  <c r="B18" i="1"/>
  <c r="B23" i="1" l="1"/>
  <c r="B22" i="1" l="1"/>
  <c r="D24" i="1"/>
  <c r="E24" i="1"/>
  <c r="F24" i="1"/>
  <c r="H24" i="1"/>
  <c r="I24" i="1"/>
  <c r="J24" i="1"/>
  <c r="D20" i="1"/>
  <c r="E20" i="1"/>
  <c r="F20" i="1"/>
  <c r="G20" i="1"/>
  <c r="H20" i="1"/>
  <c r="I20" i="1"/>
  <c r="J20" i="1"/>
  <c r="D15" i="1"/>
  <c r="E15" i="1"/>
  <c r="F15" i="1"/>
  <c r="G15" i="1"/>
  <c r="H15" i="1"/>
  <c r="I15" i="1"/>
  <c r="J15" i="1"/>
  <c r="K15" i="1"/>
  <c r="L15" i="1"/>
  <c r="M15" i="1"/>
  <c r="N15" i="1"/>
  <c r="D10" i="1"/>
  <c r="E10" i="1"/>
  <c r="F10" i="1"/>
  <c r="G10" i="1"/>
  <c r="H10" i="1"/>
  <c r="I10" i="1"/>
  <c r="J10" i="1"/>
  <c r="C24" i="1" l="1"/>
  <c r="K24" i="1"/>
  <c r="L24" i="1"/>
  <c r="M24" i="1"/>
  <c r="N24" i="1"/>
  <c r="N9" i="1" s="1"/>
  <c r="C15" i="1"/>
  <c r="C20" i="1"/>
  <c r="N13" i="1"/>
  <c r="M13" i="1"/>
  <c r="L13" i="1"/>
  <c r="K13" i="1"/>
  <c r="J13" i="1"/>
  <c r="J9" i="1" s="1"/>
  <c r="I13" i="1"/>
  <c r="I9" i="1" s="1"/>
  <c r="H13" i="1"/>
  <c r="H9" i="1" s="1"/>
  <c r="G13" i="1"/>
  <c r="G9" i="1" s="1"/>
  <c r="B25" i="1" l="1"/>
  <c r="B27" i="1" l="1"/>
  <c r="B26" i="1"/>
  <c r="B24" i="1" l="1"/>
  <c r="D40" i="1"/>
  <c r="E40" i="1"/>
  <c r="F40" i="1"/>
  <c r="G40" i="1"/>
  <c r="H40" i="1"/>
  <c r="I40" i="1"/>
  <c r="J40" i="1"/>
  <c r="K40" i="1"/>
  <c r="L40" i="1"/>
  <c r="M40" i="1"/>
  <c r="N40" i="1"/>
  <c r="C40" i="1"/>
  <c r="D39" i="1"/>
  <c r="E39" i="1"/>
  <c r="F39" i="1"/>
  <c r="G39" i="1"/>
  <c r="H39" i="1"/>
  <c r="I39" i="1"/>
  <c r="J39" i="1"/>
  <c r="K39" i="1"/>
  <c r="L39" i="1"/>
  <c r="M39" i="1"/>
  <c r="N39" i="1"/>
  <c r="C39" i="1"/>
  <c r="D38" i="1"/>
  <c r="E38" i="1"/>
  <c r="F38" i="1"/>
  <c r="G38" i="1"/>
  <c r="H38" i="1"/>
  <c r="I38" i="1"/>
  <c r="J38" i="1"/>
  <c r="K38" i="1"/>
  <c r="L38" i="1"/>
  <c r="M38" i="1"/>
  <c r="N38" i="1"/>
  <c r="C38" i="1"/>
  <c r="B38" i="1" l="1"/>
  <c r="B40" i="1"/>
  <c r="B39" i="1"/>
  <c r="B21" i="1"/>
  <c r="N20" i="1"/>
  <c r="M20" i="1"/>
  <c r="L20" i="1"/>
  <c r="K20" i="1"/>
  <c r="B19" i="1"/>
  <c r="B17" i="1"/>
  <c r="B16" i="1"/>
  <c r="N41" i="1"/>
  <c r="N37" i="1" s="1"/>
  <c r="M41" i="1"/>
  <c r="M37" i="1" s="1"/>
  <c r="L41" i="1"/>
  <c r="L37" i="1" s="1"/>
  <c r="K41" i="1"/>
  <c r="K37" i="1" s="1"/>
  <c r="J41" i="1"/>
  <c r="J37" i="1" s="1"/>
  <c r="I41" i="1"/>
  <c r="I37" i="1" s="1"/>
  <c r="H41" i="1"/>
  <c r="H37" i="1" s="1"/>
  <c r="G41" i="1"/>
  <c r="G37" i="1" s="1"/>
  <c r="F41" i="1"/>
  <c r="F37" i="1" s="1"/>
  <c r="E41" i="1"/>
  <c r="E37" i="1" s="1"/>
  <c r="D41" i="1"/>
  <c r="C41" i="1"/>
  <c r="C37" i="1" s="1"/>
  <c r="B14" i="1"/>
  <c r="B13" i="1" s="1"/>
  <c r="F13" i="1"/>
  <c r="F9" i="1" s="1"/>
  <c r="E13" i="1"/>
  <c r="E9" i="1" s="1"/>
  <c r="D13" i="1"/>
  <c r="D9" i="1" s="1"/>
  <c r="C13" i="1"/>
  <c r="B12" i="1"/>
  <c r="B11" i="1"/>
  <c r="N10" i="1"/>
  <c r="M10" i="1"/>
  <c r="L10" i="1"/>
  <c r="K10" i="1"/>
  <c r="C10" i="1"/>
  <c r="C9" i="1" l="1"/>
  <c r="B10" i="1"/>
  <c r="M9" i="1"/>
  <c r="K9" i="1"/>
  <c r="L9" i="1"/>
  <c r="B41" i="1"/>
  <c r="D37" i="1"/>
  <c r="B37" i="1" s="1"/>
  <c r="B20" i="1"/>
  <c r="B15" i="1"/>
  <c r="B9" i="1" l="1"/>
</calcChain>
</file>

<file path=xl/sharedStrings.xml><?xml version="1.0" encoding="utf-8"?>
<sst xmlns="http://schemas.openxmlformats.org/spreadsheetml/2006/main" count="62" uniqueCount="49">
  <si>
    <t>NACIDOS VIVOS POR ESTABLECIMIENTOS DE SALUD SEGUN MESES</t>
  </si>
  <si>
    <t>DIRESA - CALLAO</t>
  </si>
  <si>
    <t>EESS POR REDES / HOSPITALES</t>
  </si>
  <si>
    <t>CERTIFICADO DEL NACIDO VIVO EN LINEA</t>
  </si>
  <si>
    <t xml:space="preserve">TOTAL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</si>
  <si>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</si>
  <si>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</si>
  <si>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</si>
  <si>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</si>
  <si>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</si>
  <si>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</si>
  <si>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</si>
  <si>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</si>
  <si>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</si>
  <si>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</si>
  <si>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</si>
  <si>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</si>
  <si>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RED BONILLA</t>
  </si>
  <si>
    <t>C.S. NESTOR GAMBETTA</t>
  </si>
  <si>
    <t>C.S. ACAPULCO</t>
  </si>
  <si>
    <t>TOTAL RED BEPECA</t>
  </si>
  <si>
    <t>C.S. BELLAVISTA</t>
  </si>
  <si>
    <t>TOTAL RED VENTANILLA</t>
  </si>
  <si>
    <t>C.S. M. I. PACHACUTEC PERU-COREA</t>
  </si>
  <si>
    <t>C.S.VILLA LOS REYES</t>
  </si>
  <si>
    <t>C.S. MARQUEZ</t>
  </si>
  <si>
    <t>TOTAL HOSPITALES</t>
  </si>
  <si>
    <t>HOSP. SAN JOSE</t>
  </si>
  <si>
    <t>HOSP. CARRION</t>
  </si>
  <si>
    <t>HOSPITAL DE VENTANILLA</t>
  </si>
  <si>
    <t>Fuente:  Sistema cnv Reniec/Minsa</t>
  </si>
  <si>
    <t>DISTRITO</t>
  </si>
  <si>
    <t>CALLAO</t>
  </si>
  <si>
    <t>BELLAVISTA</t>
  </si>
  <si>
    <t>CARMEN DE LA LEGUA</t>
  </si>
  <si>
    <t>VENTANILLA</t>
  </si>
  <si>
    <t>TOTAL</t>
  </si>
  <si>
    <t>HOSP. LUIS NEGRERIROS VEGA</t>
  </si>
  <si>
    <t>HOSP. ALBERTO SABOGAL SOLOGUREN</t>
  </si>
  <si>
    <t>HOSP. ALBERTO BARTON THOMPSON</t>
  </si>
  <si>
    <t>TOTAL GENERAL</t>
  </si>
  <si>
    <t>CENTRO MEDICO NAVAL</t>
  </si>
  <si>
    <t>CLINICA G'STAR</t>
  </si>
  <si>
    <t>C.S. MI PERU</t>
  </si>
  <si>
    <t>CLINICA BELLAVISTA</t>
  </si>
  <si>
    <t>TOTAL ESSALUD/PRIVADO/FFA</t>
  </si>
  <si>
    <t>NOVA SALUD</t>
  </si>
  <si>
    <t>POLICLINICO HERMANA MARIA DONROSE SUTMÖLLER</t>
  </si>
  <si>
    <t>CLINICA OQUENDO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</si>
</sst>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165" fontId="2" fillId="3" borderId="8" xfId="1" applyNumberFormat="1" applyFont="1" applyFill="1" applyBorder="1" applyAlignment="1">
      <alignment horizontal="right" vertical="center"/>
    </xf>
    <xf numFmtId="165" fontId="7" fillId="3" borderId="8" xfId="1" applyNumberFormat="1" applyFont="1" applyFill="1" applyBorder="1" applyAlignment="1">
      <alignment horizontal="right" vertical="center"/>
    </xf>
    <xf numFmtId="165" fontId="7" fillId="3" borderId="10" xfId="1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165" fontId="1" fillId="0" borderId="13" xfId="1" applyNumberFormat="1" applyFont="1" applyFill="1" applyBorder="1" applyAlignment="1">
      <alignment horizontal="right" vertical="center"/>
    </xf>
    <xf numFmtId="165" fontId="8" fillId="0" borderId="13" xfId="1" applyNumberFormat="1" applyFont="1" applyFill="1" applyBorder="1" applyAlignment="1">
      <alignment horizontal="right" vertical="center"/>
    </xf>
    <xf numFmtId="165" fontId="8" fillId="0" borderId="14" xfId="1" applyNumberFormat="1" applyFont="1" applyFill="1" applyBorder="1" applyAlignment="1">
      <alignment horizontal="right" vertical="center"/>
    </xf>
    <xf numFmtId="165" fontId="8" fillId="0" borderId="15" xfId="1" applyNumberFormat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>
      <alignment horizontal="right" vertical="center"/>
    </xf>
    <xf numFmtId="165" fontId="8" fillId="0" borderId="17" xfId="1" applyNumberFormat="1" applyFont="1" applyFill="1" applyBorder="1" applyAlignment="1">
      <alignment horizontal="right" vertical="center"/>
    </xf>
    <xf numFmtId="165" fontId="8" fillId="0" borderId="18" xfId="1" applyNumberFormat="1" applyFont="1" applyFill="1" applyBorder="1" applyAlignment="1">
      <alignment horizontal="right" vertical="center"/>
    </xf>
    <xf numFmtId="3" fontId="8" fillId="0" borderId="13" xfId="1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165" fontId="7" fillId="3" borderId="20" xfId="1" applyNumberFormat="1" applyFont="1" applyFill="1" applyBorder="1" applyAlignment="1">
      <alignment horizontal="right" vertical="center"/>
    </xf>
    <xf numFmtId="165" fontId="7" fillId="3" borderId="4" xfId="1" applyNumberFormat="1" applyFont="1" applyFill="1" applyBorder="1" applyAlignment="1">
      <alignment horizontal="right" vertical="center"/>
    </xf>
    <xf numFmtId="165" fontId="8" fillId="0" borderId="21" xfId="1" applyNumberFormat="1" applyFont="1" applyFill="1" applyBorder="1" applyAlignment="1">
      <alignment horizontal="right" vertical="center"/>
    </xf>
    <xf numFmtId="165" fontId="8" fillId="0" borderId="22" xfId="1" applyNumberFormat="1" applyFont="1" applyFill="1" applyBorder="1" applyAlignment="1">
      <alignment horizontal="right" vertical="center"/>
    </xf>
    <xf numFmtId="165" fontId="8" fillId="0" borderId="23" xfId="1" applyNumberFormat="1" applyFont="1" applyFill="1" applyBorder="1" applyAlignment="1">
      <alignment horizontal="right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0" borderId="25" xfId="1" applyNumberFormat="1" applyFont="1" applyFill="1" applyBorder="1" applyAlignment="1">
      <alignment horizontal="right" vertical="center"/>
    </xf>
    <xf numFmtId="165" fontId="8" fillId="0" borderId="26" xfId="1" applyNumberFormat="1" applyFont="1" applyFill="1" applyBorder="1" applyAlignment="1">
      <alignment horizontal="right" vertical="center"/>
    </xf>
    <xf numFmtId="0" fontId="9" fillId="0" borderId="0" xfId="0" applyFont="1" applyProtection="1">
      <protection locked="0"/>
    </xf>
    <xf numFmtId="1" fontId="8" fillId="0" borderId="13" xfId="1" applyNumberFormat="1" applyFont="1" applyFill="1" applyBorder="1" applyAlignment="1">
      <alignment horizontal="right" vertical="center"/>
    </xf>
    <xf numFmtId="1" fontId="8" fillId="0" borderId="14" xfId="1" applyNumberFormat="1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left" vertical="center"/>
    </xf>
    <xf numFmtId="165" fontId="0" fillId="0" borderId="27" xfId="0" applyNumberFormat="1" applyBorder="1" applyProtection="1">
      <protection locked="0"/>
    </xf>
    <xf numFmtId="3" fontId="0" fillId="0" borderId="27" xfId="0" applyNumberFormat="1" applyBorder="1" applyProtection="1">
      <protection locked="0"/>
    </xf>
    <xf numFmtId="1" fontId="8" fillId="0" borderId="16" xfId="1" applyNumberFormat="1" applyFont="1" applyFill="1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165" fontId="8" fillId="0" borderId="29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165" fontId="8" fillId="0" borderId="12" xfId="1" applyNumberFormat="1" applyFont="1" applyFill="1" applyBorder="1" applyAlignment="1">
      <alignment horizontal="right" vertical="center"/>
    </xf>
    <xf numFmtId="165" fontId="8" fillId="0" borderId="28" xfId="1" applyNumberFormat="1" applyFont="1" applyFill="1" applyBorder="1" applyAlignment="1">
      <alignment horizontal="right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0" borderId="32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1" fontId="8" fillId="0" borderId="12" xfId="1" applyNumberFormat="1" applyFont="1" applyFill="1" applyBorder="1" applyAlignment="1">
      <alignment horizontal="right" vertical="center"/>
    </xf>
    <xf numFmtId="165" fontId="2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8" fillId="0" borderId="19" xfId="1" applyNumberFormat="1" applyFont="1" applyFill="1" applyBorder="1" applyAlignment="1">
      <alignment horizontal="right" vertical="center"/>
    </xf>
    <xf numFmtId="1" fontId="8" fillId="0" borderId="28" xfId="1" applyNumberFormat="1" applyFont="1" applyFill="1" applyBorder="1" applyAlignment="1">
      <alignment horizontal="right" vertical="center"/>
    </xf>
    <xf numFmtId="1" fontId="8" fillId="0" borderId="29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17316</xdr:colOff>
      <xdr:row>0</xdr:row>
      <xdr:rowOff>179590</xdr:rowOff>
    </xdr:from>
    <xdr:ext cx="859010" cy="81955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4680" y="179590"/>
          <a:ext cx="859010" cy="819556"/>
        </a:xfrm>
        <a:prstGeom prst="rect">
          <a:avLst/>
        </a:prstGeom>
      </xdr:spPr>
    </xdr:pic>
    <xdr:clientData/>
  </xdr:oneCellAnchor>
  <xdr:twoCellAnchor editAs="oneCell">
    <xdr:from>
      <xdr:col>0</xdr:col>
      <xdr:colOff>207818</xdr:colOff>
      <xdr:row>0</xdr:row>
      <xdr:rowOff>207819</xdr:rowOff>
    </xdr:from>
    <xdr:to>
      <xdr:col>0</xdr:col>
      <xdr:colOff>1593273</xdr:colOff>
      <xdr:row>4</xdr:row>
      <xdr:rowOff>17198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207819"/>
          <a:ext cx="1385455" cy="813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41"/>
  <sheetViews>
    <sheetView showGridLines="0" tabSelected="1" view="pageBreakPreview" zoomScale="55" zoomScaleNormal="100" zoomScaleSheetLayoutView="55" workbookViewId="0">
      <selection activeCell="X31" sqref="X31"/>
    </sheetView>
  </sheetViews>
  <sheetFormatPr baseColWidth="10" defaultRowHeight="15" x14ac:dyDescent="0.25"/>
  <cols>
    <col min="1" max="1" width="44.7109375" style="1" customWidth="1"/>
    <col min="2" max="2" width="11.85546875" style="1" bestFit="1" customWidth="1"/>
    <col min="3" max="14" width="16.5703125" style="1" customWidth="1"/>
    <col min="15" max="241" width="11.42578125" style="1"/>
    <col min="242" max="242" width="27.140625" style="1" customWidth="1"/>
    <col min="243" max="243" width="8.140625" style="1" customWidth="1"/>
    <col min="244" max="244" width="10.28515625" style="1" customWidth="1"/>
    <col min="245" max="245" width="9.140625" style="1" customWidth="1"/>
    <col min="246" max="246" width="8.140625" style="1" customWidth="1"/>
    <col min="247" max="247" width="8.85546875" style="1" customWidth="1"/>
    <col min="248" max="248" width="5.5703125" style="1" customWidth="1"/>
    <col min="249" max="249" width="26.42578125" style="1" customWidth="1"/>
    <col min="250" max="250" width="9.5703125" style="1" customWidth="1"/>
    <col min="251" max="251" width="9.7109375" style="1" customWidth="1"/>
    <col min="252" max="252" width="9.28515625" style="1" customWidth="1"/>
    <col min="253" max="253" width="5.42578125" style="1" customWidth="1"/>
    <col min="254" max="254" width="29.5703125" style="1" customWidth="1"/>
    <col min="255" max="497" width="11.42578125" style="1"/>
    <col min="498" max="498" width="27.140625" style="1" customWidth="1"/>
    <col min="499" max="499" width="8.140625" style="1" customWidth="1"/>
    <col min="500" max="500" width="10.28515625" style="1" customWidth="1"/>
    <col min="501" max="501" width="9.140625" style="1" customWidth="1"/>
    <col min="502" max="502" width="8.140625" style="1" customWidth="1"/>
    <col min="503" max="503" width="8.85546875" style="1" customWidth="1"/>
    <col min="504" max="504" width="5.5703125" style="1" customWidth="1"/>
    <col min="505" max="505" width="26.42578125" style="1" customWidth="1"/>
    <col min="506" max="506" width="9.5703125" style="1" customWidth="1"/>
    <col min="507" max="507" width="9.7109375" style="1" customWidth="1"/>
    <col min="508" max="508" width="9.28515625" style="1" customWidth="1"/>
    <col min="509" max="509" width="5.42578125" style="1" customWidth="1"/>
    <col min="510" max="510" width="29.5703125" style="1" customWidth="1"/>
    <col min="511" max="753" width="11.42578125" style="1"/>
    <col min="754" max="754" width="27.140625" style="1" customWidth="1"/>
    <col min="755" max="755" width="8.140625" style="1" customWidth="1"/>
    <col min="756" max="756" width="10.28515625" style="1" customWidth="1"/>
    <col min="757" max="757" width="9.140625" style="1" customWidth="1"/>
    <col min="758" max="758" width="8.140625" style="1" customWidth="1"/>
    <col min="759" max="759" width="8.85546875" style="1" customWidth="1"/>
    <col min="760" max="760" width="5.5703125" style="1" customWidth="1"/>
    <col min="761" max="761" width="26.42578125" style="1" customWidth="1"/>
    <col min="762" max="762" width="9.5703125" style="1" customWidth="1"/>
    <col min="763" max="763" width="9.7109375" style="1" customWidth="1"/>
    <col min="764" max="764" width="9.28515625" style="1" customWidth="1"/>
    <col min="765" max="765" width="5.42578125" style="1" customWidth="1"/>
    <col min="766" max="766" width="29.5703125" style="1" customWidth="1"/>
    <col min="767" max="1009" width="11.42578125" style="1"/>
    <col min="1010" max="1010" width="27.140625" style="1" customWidth="1"/>
    <col min="1011" max="1011" width="8.140625" style="1" customWidth="1"/>
    <col min="1012" max="1012" width="10.28515625" style="1" customWidth="1"/>
    <col min="1013" max="1013" width="9.140625" style="1" customWidth="1"/>
    <col min="1014" max="1014" width="8.140625" style="1" customWidth="1"/>
    <col min="1015" max="1015" width="8.85546875" style="1" customWidth="1"/>
    <col min="1016" max="1016" width="5.5703125" style="1" customWidth="1"/>
    <col min="1017" max="1017" width="26.42578125" style="1" customWidth="1"/>
    <col min="1018" max="1018" width="9.5703125" style="1" customWidth="1"/>
    <col min="1019" max="1019" width="9.7109375" style="1" customWidth="1"/>
    <col min="1020" max="1020" width="9.28515625" style="1" customWidth="1"/>
    <col min="1021" max="1021" width="5.42578125" style="1" customWidth="1"/>
    <col min="1022" max="1022" width="29.5703125" style="1" customWidth="1"/>
    <col min="1023" max="1265" width="11.42578125" style="1"/>
    <col min="1266" max="1266" width="27.140625" style="1" customWidth="1"/>
    <col min="1267" max="1267" width="8.140625" style="1" customWidth="1"/>
    <col min="1268" max="1268" width="10.28515625" style="1" customWidth="1"/>
    <col min="1269" max="1269" width="9.140625" style="1" customWidth="1"/>
    <col min="1270" max="1270" width="8.140625" style="1" customWidth="1"/>
    <col min="1271" max="1271" width="8.85546875" style="1" customWidth="1"/>
    <col min="1272" max="1272" width="5.5703125" style="1" customWidth="1"/>
    <col min="1273" max="1273" width="26.42578125" style="1" customWidth="1"/>
    <col min="1274" max="1274" width="9.5703125" style="1" customWidth="1"/>
    <col min="1275" max="1275" width="9.7109375" style="1" customWidth="1"/>
    <col min="1276" max="1276" width="9.28515625" style="1" customWidth="1"/>
    <col min="1277" max="1277" width="5.42578125" style="1" customWidth="1"/>
    <col min="1278" max="1278" width="29.5703125" style="1" customWidth="1"/>
    <col min="1279" max="1521" width="11.42578125" style="1"/>
    <col min="1522" max="1522" width="27.140625" style="1" customWidth="1"/>
    <col min="1523" max="1523" width="8.140625" style="1" customWidth="1"/>
    <col min="1524" max="1524" width="10.28515625" style="1" customWidth="1"/>
    <col min="1525" max="1525" width="9.140625" style="1" customWidth="1"/>
    <col min="1526" max="1526" width="8.140625" style="1" customWidth="1"/>
    <col min="1527" max="1527" width="8.85546875" style="1" customWidth="1"/>
    <col min="1528" max="1528" width="5.5703125" style="1" customWidth="1"/>
    <col min="1529" max="1529" width="26.42578125" style="1" customWidth="1"/>
    <col min="1530" max="1530" width="9.5703125" style="1" customWidth="1"/>
    <col min="1531" max="1531" width="9.7109375" style="1" customWidth="1"/>
    <col min="1532" max="1532" width="9.28515625" style="1" customWidth="1"/>
    <col min="1533" max="1533" width="5.42578125" style="1" customWidth="1"/>
    <col min="1534" max="1534" width="29.5703125" style="1" customWidth="1"/>
    <col min="1535" max="1777" width="11.42578125" style="1"/>
    <col min="1778" max="1778" width="27.140625" style="1" customWidth="1"/>
    <col min="1779" max="1779" width="8.140625" style="1" customWidth="1"/>
    <col min="1780" max="1780" width="10.28515625" style="1" customWidth="1"/>
    <col min="1781" max="1781" width="9.140625" style="1" customWidth="1"/>
    <col min="1782" max="1782" width="8.140625" style="1" customWidth="1"/>
    <col min="1783" max="1783" width="8.85546875" style="1" customWidth="1"/>
    <col min="1784" max="1784" width="5.5703125" style="1" customWidth="1"/>
    <col min="1785" max="1785" width="26.42578125" style="1" customWidth="1"/>
    <col min="1786" max="1786" width="9.5703125" style="1" customWidth="1"/>
    <col min="1787" max="1787" width="9.7109375" style="1" customWidth="1"/>
    <col min="1788" max="1788" width="9.28515625" style="1" customWidth="1"/>
    <col min="1789" max="1789" width="5.42578125" style="1" customWidth="1"/>
    <col min="1790" max="1790" width="29.5703125" style="1" customWidth="1"/>
    <col min="1791" max="2033" width="11.42578125" style="1"/>
    <col min="2034" max="2034" width="27.140625" style="1" customWidth="1"/>
    <col min="2035" max="2035" width="8.140625" style="1" customWidth="1"/>
    <col min="2036" max="2036" width="10.28515625" style="1" customWidth="1"/>
    <col min="2037" max="2037" width="9.140625" style="1" customWidth="1"/>
    <col min="2038" max="2038" width="8.140625" style="1" customWidth="1"/>
    <col min="2039" max="2039" width="8.85546875" style="1" customWidth="1"/>
    <col min="2040" max="2040" width="5.5703125" style="1" customWidth="1"/>
    <col min="2041" max="2041" width="26.42578125" style="1" customWidth="1"/>
    <col min="2042" max="2042" width="9.5703125" style="1" customWidth="1"/>
    <col min="2043" max="2043" width="9.7109375" style="1" customWidth="1"/>
    <col min="2044" max="2044" width="9.28515625" style="1" customWidth="1"/>
    <col min="2045" max="2045" width="5.42578125" style="1" customWidth="1"/>
    <col min="2046" max="2046" width="29.5703125" style="1" customWidth="1"/>
    <col min="2047" max="2289" width="11.42578125" style="1"/>
    <col min="2290" max="2290" width="27.140625" style="1" customWidth="1"/>
    <col min="2291" max="2291" width="8.140625" style="1" customWidth="1"/>
    <col min="2292" max="2292" width="10.28515625" style="1" customWidth="1"/>
    <col min="2293" max="2293" width="9.140625" style="1" customWidth="1"/>
    <col min="2294" max="2294" width="8.140625" style="1" customWidth="1"/>
    <col min="2295" max="2295" width="8.85546875" style="1" customWidth="1"/>
    <col min="2296" max="2296" width="5.5703125" style="1" customWidth="1"/>
    <col min="2297" max="2297" width="26.42578125" style="1" customWidth="1"/>
    <col min="2298" max="2298" width="9.5703125" style="1" customWidth="1"/>
    <col min="2299" max="2299" width="9.7109375" style="1" customWidth="1"/>
    <col min="2300" max="2300" width="9.28515625" style="1" customWidth="1"/>
    <col min="2301" max="2301" width="5.42578125" style="1" customWidth="1"/>
    <col min="2302" max="2302" width="29.5703125" style="1" customWidth="1"/>
    <col min="2303" max="2545" width="11.42578125" style="1"/>
    <col min="2546" max="2546" width="27.140625" style="1" customWidth="1"/>
    <col min="2547" max="2547" width="8.140625" style="1" customWidth="1"/>
    <col min="2548" max="2548" width="10.28515625" style="1" customWidth="1"/>
    <col min="2549" max="2549" width="9.140625" style="1" customWidth="1"/>
    <col min="2550" max="2550" width="8.140625" style="1" customWidth="1"/>
    <col min="2551" max="2551" width="8.85546875" style="1" customWidth="1"/>
    <col min="2552" max="2552" width="5.5703125" style="1" customWidth="1"/>
    <col min="2553" max="2553" width="26.42578125" style="1" customWidth="1"/>
    <col min="2554" max="2554" width="9.5703125" style="1" customWidth="1"/>
    <col min="2555" max="2555" width="9.7109375" style="1" customWidth="1"/>
    <col min="2556" max="2556" width="9.28515625" style="1" customWidth="1"/>
    <col min="2557" max="2557" width="5.42578125" style="1" customWidth="1"/>
    <col min="2558" max="2558" width="29.5703125" style="1" customWidth="1"/>
    <col min="2559" max="2801" width="11.42578125" style="1"/>
    <col min="2802" max="2802" width="27.140625" style="1" customWidth="1"/>
    <col min="2803" max="2803" width="8.140625" style="1" customWidth="1"/>
    <col min="2804" max="2804" width="10.28515625" style="1" customWidth="1"/>
    <col min="2805" max="2805" width="9.140625" style="1" customWidth="1"/>
    <col min="2806" max="2806" width="8.140625" style="1" customWidth="1"/>
    <col min="2807" max="2807" width="8.85546875" style="1" customWidth="1"/>
    <col min="2808" max="2808" width="5.5703125" style="1" customWidth="1"/>
    <col min="2809" max="2809" width="26.42578125" style="1" customWidth="1"/>
    <col min="2810" max="2810" width="9.5703125" style="1" customWidth="1"/>
    <col min="2811" max="2811" width="9.7109375" style="1" customWidth="1"/>
    <col min="2812" max="2812" width="9.28515625" style="1" customWidth="1"/>
    <col min="2813" max="2813" width="5.42578125" style="1" customWidth="1"/>
    <col min="2814" max="2814" width="29.5703125" style="1" customWidth="1"/>
    <col min="2815" max="3057" width="11.42578125" style="1"/>
    <col min="3058" max="3058" width="27.140625" style="1" customWidth="1"/>
    <col min="3059" max="3059" width="8.140625" style="1" customWidth="1"/>
    <col min="3060" max="3060" width="10.28515625" style="1" customWidth="1"/>
    <col min="3061" max="3061" width="9.140625" style="1" customWidth="1"/>
    <col min="3062" max="3062" width="8.140625" style="1" customWidth="1"/>
    <col min="3063" max="3063" width="8.85546875" style="1" customWidth="1"/>
    <col min="3064" max="3064" width="5.5703125" style="1" customWidth="1"/>
    <col min="3065" max="3065" width="26.42578125" style="1" customWidth="1"/>
    <col min="3066" max="3066" width="9.5703125" style="1" customWidth="1"/>
    <col min="3067" max="3067" width="9.7109375" style="1" customWidth="1"/>
    <col min="3068" max="3068" width="9.28515625" style="1" customWidth="1"/>
    <col min="3069" max="3069" width="5.42578125" style="1" customWidth="1"/>
    <col min="3070" max="3070" width="29.5703125" style="1" customWidth="1"/>
    <col min="3071" max="3313" width="11.42578125" style="1"/>
    <col min="3314" max="3314" width="27.140625" style="1" customWidth="1"/>
    <col min="3315" max="3315" width="8.140625" style="1" customWidth="1"/>
    <col min="3316" max="3316" width="10.28515625" style="1" customWidth="1"/>
    <col min="3317" max="3317" width="9.140625" style="1" customWidth="1"/>
    <col min="3318" max="3318" width="8.140625" style="1" customWidth="1"/>
    <col min="3319" max="3319" width="8.85546875" style="1" customWidth="1"/>
    <col min="3320" max="3320" width="5.5703125" style="1" customWidth="1"/>
    <col min="3321" max="3321" width="26.42578125" style="1" customWidth="1"/>
    <col min="3322" max="3322" width="9.5703125" style="1" customWidth="1"/>
    <col min="3323" max="3323" width="9.7109375" style="1" customWidth="1"/>
    <col min="3324" max="3324" width="9.28515625" style="1" customWidth="1"/>
    <col min="3325" max="3325" width="5.42578125" style="1" customWidth="1"/>
    <col min="3326" max="3326" width="29.5703125" style="1" customWidth="1"/>
    <col min="3327" max="3569" width="11.42578125" style="1"/>
    <col min="3570" max="3570" width="27.140625" style="1" customWidth="1"/>
    <col min="3571" max="3571" width="8.140625" style="1" customWidth="1"/>
    <col min="3572" max="3572" width="10.28515625" style="1" customWidth="1"/>
    <col min="3573" max="3573" width="9.140625" style="1" customWidth="1"/>
    <col min="3574" max="3574" width="8.140625" style="1" customWidth="1"/>
    <col min="3575" max="3575" width="8.85546875" style="1" customWidth="1"/>
    <col min="3576" max="3576" width="5.5703125" style="1" customWidth="1"/>
    <col min="3577" max="3577" width="26.42578125" style="1" customWidth="1"/>
    <col min="3578" max="3578" width="9.5703125" style="1" customWidth="1"/>
    <col min="3579" max="3579" width="9.7109375" style="1" customWidth="1"/>
    <col min="3580" max="3580" width="9.28515625" style="1" customWidth="1"/>
    <col min="3581" max="3581" width="5.42578125" style="1" customWidth="1"/>
    <col min="3582" max="3582" width="29.5703125" style="1" customWidth="1"/>
    <col min="3583" max="3825" width="11.42578125" style="1"/>
    <col min="3826" max="3826" width="27.140625" style="1" customWidth="1"/>
    <col min="3827" max="3827" width="8.140625" style="1" customWidth="1"/>
    <col min="3828" max="3828" width="10.28515625" style="1" customWidth="1"/>
    <col min="3829" max="3829" width="9.140625" style="1" customWidth="1"/>
    <col min="3830" max="3830" width="8.140625" style="1" customWidth="1"/>
    <col min="3831" max="3831" width="8.85546875" style="1" customWidth="1"/>
    <col min="3832" max="3832" width="5.5703125" style="1" customWidth="1"/>
    <col min="3833" max="3833" width="26.42578125" style="1" customWidth="1"/>
    <col min="3834" max="3834" width="9.5703125" style="1" customWidth="1"/>
    <col min="3835" max="3835" width="9.7109375" style="1" customWidth="1"/>
    <col min="3836" max="3836" width="9.28515625" style="1" customWidth="1"/>
    <col min="3837" max="3837" width="5.42578125" style="1" customWidth="1"/>
    <col min="3838" max="3838" width="29.5703125" style="1" customWidth="1"/>
    <col min="3839" max="4081" width="11.42578125" style="1"/>
    <col min="4082" max="4082" width="27.140625" style="1" customWidth="1"/>
    <col min="4083" max="4083" width="8.140625" style="1" customWidth="1"/>
    <col min="4084" max="4084" width="10.28515625" style="1" customWidth="1"/>
    <col min="4085" max="4085" width="9.140625" style="1" customWidth="1"/>
    <col min="4086" max="4086" width="8.140625" style="1" customWidth="1"/>
    <col min="4087" max="4087" width="8.85546875" style="1" customWidth="1"/>
    <col min="4088" max="4088" width="5.5703125" style="1" customWidth="1"/>
    <col min="4089" max="4089" width="26.42578125" style="1" customWidth="1"/>
    <col min="4090" max="4090" width="9.5703125" style="1" customWidth="1"/>
    <col min="4091" max="4091" width="9.7109375" style="1" customWidth="1"/>
    <col min="4092" max="4092" width="9.28515625" style="1" customWidth="1"/>
    <col min="4093" max="4093" width="5.42578125" style="1" customWidth="1"/>
    <col min="4094" max="4094" width="29.5703125" style="1" customWidth="1"/>
    <col min="4095" max="4337" width="11.42578125" style="1"/>
    <col min="4338" max="4338" width="27.140625" style="1" customWidth="1"/>
    <col min="4339" max="4339" width="8.140625" style="1" customWidth="1"/>
    <col min="4340" max="4340" width="10.28515625" style="1" customWidth="1"/>
    <col min="4341" max="4341" width="9.140625" style="1" customWidth="1"/>
    <col min="4342" max="4342" width="8.140625" style="1" customWidth="1"/>
    <col min="4343" max="4343" width="8.85546875" style="1" customWidth="1"/>
    <col min="4344" max="4344" width="5.5703125" style="1" customWidth="1"/>
    <col min="4345" max="4345" width="26.42578125" style="1" customWidth="1"/>
    <col min="4346" max="4346" width="9.5703125" style="1" customWidth="1"/>
    <col min="4347" max="4347" width="9.7109375" style="1" customWidth="1"/>
    <col min="4348" max="4348" width="9.28515625" style="1" customWidth="1"/>
    <col min="4349" max="4349" width="5.42578125" style="1" customWidth="1"/>
    <col min="4350" max="4350" width="29.5703125" style="1" customWidth="1"/>
    <col min="4351" max="4593" width="11.42578125" style="1"/>
    <col min="4594" max="4594" width="27.140625" style="1" customWidth="1"/>
    <col min="4595" max="4595" width="8.140625" style="1" customWidth="1"/>
    <col min="4596" max="4596" width="10.28515625" style="1" customWidth="1"/>
    <col min="4597" max="4597" width="9.140625" style="1" customWidth="1"/>
    <col min="4598" max="4598" width="8.140625" style="1" customWidth="1"/>
    <col min="4599" max="4599" width="8.85546875" style="1" customWidth="1"/>
    <col min="4600" max="4600" width="5.5703125" style="1" customWidth="1"/>
    <col min="4601" max="4601" width="26.42578125" style="1" customWidth="1"/>
    <col min="4602" max="4602" width="9.5703125" style="1" customWidth="1"/>
    <col min="4603" max="4603" width="9.7109375" style="1" customWidth="1"/>
    <col min="4604" max="4604" width="9.28515625" style="1" customWidth="1"/>
    <col min="4605" max="4605" width="5.42578125" style="1" customWidth="1"/>
    <col min="4606" max="4606" width="29.5703125" style="1" customWidth="1"/>
    <col min="4607" max="4849" width="11.42578125" style="1"/>
    <col min="4850" max="4850" width="27.140625" style="1" customWidth="1"/>
    <col min="4851" max="4851" width="8.140625" style="1" customWidth="1"/>
    <col min="4852" max="4852" width="10.28515625" style="1" customWidth="1"/>
    <col min="4853" max="4853" width="9.140625" style="1" customWidth="1"/>
    <col min="4854" max="4854" width="8.140625" style="1" customWidth="1"/>
    <col min="4855" max="4855" width="8.85546875" style="1" customWidth="1"/>
    <col min="4856" max="4856" width="5.5703125" style="1" customWidth="1"/>
    <col min="4857" max="4857" width="26.42578125" style="1" customWidth="1"/>
    <col min="4858" max="4858" width="9.5703125" style="1" customWidth="1"/>
    <col min="4859" max="4859" width="9.7109375" style="1" customWidth="1"/>
    <col min="4860" max="4860" width="9.28515625" style="1" customWidth="1"/>
    <col min="4861" max="4861" width="5.42578125" style="1" customWidth="1"/>
    <col min="4862" max="4862" width="29.5703125" style="1" customWidth="1"/>
    <col min="4863" max="5105" width="11.42578125" style="1"/>
    <col min="5106" max="5106" width="27.140625" style="1" customWidth="1"/>
    <col min="5107" max="5107" width="8.140625" style="1" customWidth="1"/>
    <col min="5108" max="5108" width="10.28515625" style="1" customWidth="1"/>
    <col min="5109" max="5109" width="9.140625" style="1" customWidth="1"/>
    <col min="5110" max="5110" width="8.140625" style="1" customWidth="1"/>
    <col min="5111" max="5111" width="8.85546875" style="1" customWidth="1"/>
    <col min="5112" max="5112" width="5.5703125" style="1" customWidth="1"/>
    <col min="5113" max="5113" width="26.42578125" style="1" customWidth="1"/>
    <col min="5114" max="5114" width="9.5703125" style="1" customWidth="1"/>
    <col min="5115" max="5115" width="9.7109375" style="1" customWidth="1"/>
    <col min="5116" max="5116" width="9.28515625" style="1" customWidth="1"/>
    <col min="5117" max="5117" width="5.42578125" style="1" customWidth="1"/>
    <col min="5118" max="5118" width="29.5703125" style="1" customWidth="1"/>
    <col min="5119" max="5361" width="11.42578125" style="1"/>
    <col min="5362" max="5362" width="27.140625" style="1" customWidth="1"/>
    <col min="5363" max="5363" width="8.140625" style="1" customWidth="1"/>
    <col min="5364" max="5364" width="10.28515625" style="1" customWidth="1"/>
    <col min="5365" max="5365" width="9.140625" style="1" customWidth="1"/>
    <col min="5366" max="5366" width="8.140625" style="1" customWidth="1"/>
    <col min="5367" max="5367" width="8.85546875" style="1" customWidth="1"/>
    <col min="5368" max="5368" width="5.5703125" style="1" customWidth="1"/>
    <col min="5369" max="5369" width="26.42578125" style="1" customWidth="1"/>
    <col min="5370" max="5370" width="9.5703125" style="1" customWidth="1"/>
    <col min="5371" max="5371" width="9.7109375" style="1" customWidth="1"/>
    <col min="5372" max="5372" width="9.28515625" style="1" customWidth="1"/>
    <col min="5373" max="5373" width="5.42578125" style="1" customWidth="1"/>
    <col min="5374" max="5374" width="29.5703125" style="1" customWidth="1"/>
    <col min="5375" max="5617" width="11.42578125" style="1"/>
    <col min="5618" max="5618" width="27.140625" style="1" customWidth="1"/>
    <col min="5619" max="5619" width="8.140625" style="1" customWidth="1"/>
    <col min="5620" max="5620" width="10.28515625" style="1" customWidth="1"/>
    <col min="5621" max="5621" width="9.140625" style="1" customWidth="1"/>
    <col min="5622" max="5622" width="8.140625" style="1" customWidth="1"/>
    <col min="5623" max="5623" width="8.85546875" style="1" customWidth="1"/>
    <col min="5624" max="5624" width="5.5703125" style="1" customWidth="1"/>
    <col min="5625" max="5625" width="26.42578125" style="1" customWidth="1"/>
    <col min="5626" max="5626" width="9.5703125" style="1" customWidth="1"/>
    <col min="5627" max="5627" width="9.7109375" style="1" customWidth="1"/>
    <col min="5628" max="5628" width="9.28515625" style="1" customWidth="1"/>
    <col min="5629" max="5629" width="5.42578125" style="1" customWidth="1"/>
    <col min="5630" max="5630" width="29.5703125" style="1" customWidth="1"/>
    <col min="5631" max="5873" width="11.42578125" style="1"/>
    <col min="5874" max="5874" width="27.140625" style="1" customWidth="1"/>
    <col min="5875" max="5875" width="8.140625" style="1" customWidth="1"/>
    <col min="5876" max="5876" width="10.28515625" style="1" customWidth="1"/>
    <col min="5877" max="5877" width="9.140625" style="1" customWidth="1"/>
    <col min="5878" max="5878" width="8.140625" style="1" customWidth="1"/>
    <col min="5879" max="5879" width="8.85546875" style="1" customWidth="1"/>
    <col min="5880" max="5880" width="5.5703125" style="1" customWidth="1"/>
    <col min="5881" max="5881" width="26.42578125" style="1" customWidth="1"/>
    <col min="5882" max="5882" width="9.5703125" style="1" customWidth="1"/>
    <col min="5883" max="5883" width="9.7109375" style="1" customWidth="1"/>
    <col min="5884" max="5884" width="9.28515625" style="1" customWidth="1"/>
    <col min="5885" max="5885" width="5.42578125" style="1" customWidth="1"/>
    <col min="5886" max="5886" width="29.5703125" style="1" customWidth="1"/>
    <col min="5887" max="6129" width="11.42578125" style="1"/>
    <col min="6130" max="6130" width="27.140625" style="1" customWidth="1"/>
    <col min="6131" max="6131" width="8.140625" style="1" customWidth="1"/>
    <col min="6132" max="6132" width="10.28515625" style="1" customWidth="1"/>
    <col min="6133" max="6133" width="9.140625" style="1" customWidth="1"/>
    <col min="6134" max="6134" width="8.140625" style="1" customWidth="1"/>
    <col min="6135" max="6135" width="8.85546875" style="1" customWidth="1"/>
    <col min="6136" max="6136" width="5.5703125" style="1" customWidth="1"/>
    <col min="6137" max="6137" width="26.42578125" style="1" customWidth="1"/>
    <col min="6138" max="6138" width="9.5703125" style="1" customWidth="1"/>
    <col min="6139" max="6139" width="9.7109375" style="1" customWidth="1"/>
    <col min="6140" max="6140" width="9.28515625" style="1" customWidth="1"/>
    <col min="6141" max="6141" width="5.42578125" style="1" customWidth="1"/>
    <col min="6142" max="6142" width="29.5703125" style="1" customWidth="1"/>
    <col min="6143" max="6385" width="11.42578125" style="1"/>
    <col min="6386" max="6386" width="27.140625" style="1" customWidth="1"/>
    <col min="6387" max="6387" width="8.140625" style="1" customWidth="1"/>
    <col min="6388" max="6388" width="10.28515625" style="1" customWidth="1"/>
    <col min="6389" max="6389" width="9.140625" style="1" customWidth="1"/>
    <col min="6390" max="6390" width="8.140625" style="1" customWidth="1"/>
    <col min="6391" max="6391" width="8.85546875" style="1" customWidth="1"/>
    <col min="6392" max="6392" width="5.5703125" style="1" customWidth="1"/>
    <col min="6393" max="6393" width="26.42578125" style="1" customWidth="1"/>
    <col min="6394" max="6394" width="9.5703125" style="1" customWidth="1"/>
    <col min="6395" max="6395" width="9.7109375" style="1" customWidth="1"/>
    <col min="6396" max="6396" width="9.28515625" style="1" customWidth="1"/>
    <col min="6397" max="6397" width="5.42578125" style="1" customWidth="1"/>
    <col min="6398" max="6398" width="29.5703125" style="1" customWidth="1"/>
    <col min="6399" max="6641" width="11.42578125" style="1"/>
    <col min="6642" max="6642" width="27.140625" style="1" customWidth="1"/>
    <col min="6643" max="6643" width="8.140625" style="1" customWidth="1"/>
    <col min="6644" max="6644" width="10.28515625" style="1" customWidth="1"/>
    <col min="6645" max="6645" width="9.140625" style="1" customWidth="1"/>
    <col min="6646" max="6646" width="8.140625" style="1" customWidth="1"/>
    <col min="6647" max="6647" width="8.85546875" style="1" customWidth="1"/>
    <col min="6648" max="6648" width="5.5703125" style="1" customWidth="1"/>
    <col min="6649" max="6649" width="26.42578125" style="1" customWidth="1"/>
    <col min="6650" max="6650" width="9.5703125" style="1" customWidth="1"/>
    <col min="6651" max="6651" width="9.7109375" style="1" customWidth="1"/>
    <col min="6652" max="6652" width="9.28515625" style="1" customWidth="1"/>
    <col min="6653" max="6653" width="5.42578125" style="1" customWidth="1"/>
    <col min="6654" max="6654" width="29.5703125" style="1" customWidth="1"/>
    <col min="6655" max="6897" width="11.42578125" style="1"/>
    <col min="6898" max="6898" width="27.140625" style="1" customWidth="1"/>
    <col min="6899" max="6899" width="8.140625" style="1" customWidth="1"/>
    <col min="6900" max="6900" width="10.28515625" style="1" customWidth="1"/>
    <col min="6901" max="6901" width="9.140625" style="1" customWidth="1"/>
    <col min="6902" max="6902" width="8.140625" style="1" customWidth="1"/>
    <col min="6903" max="6903" width="8.85546875" style="1" customWidth="1"/>
    <col min="6904" max="6904" width="5.5703125" style="1" customWidth="1"/>
    <col min="6905" max="6905" width="26.42578125" style="1" customWidth="1"/>
    <col min="6906" max="6906" width="9.5703125" style="1" customWidth="1"/>
    <col min="6907" max="6907" width="9.7109375" style="1" customWidth="1"/>
    <col min="6908" max="6908" width="9.28515625" style="1" customWidth="1"/>
    <col min="6909" max="6909" width="5.42578125" style="1" customWidth="1"/>
    <col min="6910" max="6910" width="29.5703125" style="1" customWidth="1"/>
    <col min="6911" max="7153" width="11.42578125" style="1"/>
    <col min="7154" max="7154" width="27.140625" style="1" customWidth="1"/>
    <col min="7155" max="7155" width="8.140625" style="1" customWidth="1"/>
    <col min="7156" max="7156" width="10.28515625" style="1" customWidth="1"/>
    <col min="7157" max="7157" width="9.140625" style="1" customWidth="1"/>
    <col min="7158" max="7158" width="8.140625" style="1" customWidth="1"/>
    <col min="7159" max="7159" width="8.85546875" style="1" customWidth="1"/>
    <col min="7160" max="7160" width="5.5703125" style="1" customWidth="1"/>
    <col min="7161" max="7161" width="26.42578125" style="1" customWidth="1"/>
    <col min="7162" max="7162" width="9.5703125" style="1" customWidth="1"/>
    <col min="7163" max="7163" width="9.7109375" style="1" customWidth="1"/>
    <col min="7164" max="7164" width="9.28515625" style="1" customWidth="1"/>
    <col min="7165" max="7165" width="5.42578125" style="1" customWidth="1"/>
    <col min="7166" max="7166" width="29.5703125" style="1" customWidth="1"/>
    <col min="7167" max="7409" width="11.42578125" style="1"/>
    <col min="7410" max="7410" width="27.140625" style="1" customWidth="1"/>
    <col min="7411" max="7411" width="8.140625" style="1" customWidth="1"/>
    <col min="7412" max="7412" width="10.28515625" style="1" customWidth="1"/>
    <col min="7413" max="7413" width="9.140625" style="1" customWidth="1"/>
    <col min="7414" max="7414" width="8.140625" style="1" customWidth="1"/>
    <col min="7415" max="7415" width="8.85546875" style="1" customWidth="1"/>
    <col min="7416" max="7416" width="5.5703125" style="1" customWidth="1"/>
    <col min="7417" max="7417" width="26.42578125" style="1" customWidth="1"/>
    <col min="7418" max="7418" width="9.5703125" style="1" customWidth="1"/>
    <col min="7419" max="7419" width="9.7109375" style="1" customWidth="1"/>
    <col min="7420" max="7420" width="9.28515625" style="1" customWidth="1"/>
    <col min="7421" max="7421" width="5.42578125" style="1" customWidth="1"/>
    <col min="7422" max="7422" width="29.5703125" style="1" customWidth="1"/>
    <col min="7423" max="7665" width="11.42578125" style="1"/>
    <col min="7666" max="7666" width="27.140625" style="1" customWidth="1"/>
    <col min="7667" max="7667" width="8.140625" style="1" customWidth="1"/>
    <col min="7668" max="7668" width="10.28515625" style="1" customWidth="1"/>
    <col min="7669" max="7669" width="9.140625" style="1" customWidth="1"/>
    <col min="7670" max="7670" width="8.140625" style="1" customWidth="1"/>
    <col min="7671" max="7671" width="8.85546875" style="1" customWidth="1"/>
    <col min="7672" max="7672" width="5.5703125" style="1" customWidth="1"/>
    <col min="7673" max="7673" width="26.42578125" style="1" customWidth="1"/>
    <col min="7674" max="7674" width="9.5703125" style="1" customWidth="1"/>
    <col min="7675" max="7675" width="9.7109375" style="1" customWidth="1"/>
    <col min="7676" max="7676" width="9.28515625" style="1" customWidth="1"/>
    <col min="7677" max="7677" width="5.42578125" style="1" customWidth="1"/>
    <col min="7678" max="7678" width="29.5703125" style="1" customWidth="1"/>
    <col min="7679" max="7921" width="11.42578125" style="1"/>
    <col min="7922" max="7922" width="27.140625" style="1" customWidth="1"/>
    <col min="7923" max="7923" width="8.140625" style="1" customWidth="1"/>
    <col min="7924" max="7924" width="10.28515625" style="1" customWidth="1"/>
    <col min="7925" max="7925" width="9.140625" style="1" customWidth="1"/>
    <col min="7926" max="7926" width="8.140625" style="1" customWidth="1"/>
    <col min="7927" max="7927" width="8.85546875" style="1" customWidth="1"/>
    <col min="7928" max="7928" width="5.5703125" style="1" customWidth="1"/>
    <col min="7929" max="7929" width="26.42578125" style="1" customWidth="1"/>
    <col min="7930" max="7930" width="9.5703125" style="1" customWidth="1"/>
    <col min="7931" max="7931" width="9.7109375" style="1" customWidth="1"/>
    <col min="7932" max="7932" width="9.28515625" style="1" customWidth="1"/>
    <col min="7933" max="7933" width="5.42578125" style="1" customWidth="1"/>
    <col min="7934" max="7934" width="29.5703125" style="1" customWidth="1"/>
    <col min="7935" max="8177" width="11.42578125" style="1"/>
    <col min="8178" max="8178" width="27.140625" style="1" customWidth="1"/>
    <col min="8179" max="8179" width="8.140625" style="1" customWidth="1"/>
    <col min="8180" max="8180" width="10.28515625" style="1" customWidth="1"/>
    <col min="8181" max="8181" width="9.140625" style="1" customWidth="1"/>
    <col min="8182" max="8182" width="8.140625" style="1" customWidth="1"/>
    <col min="8183" max="8183" width="8.85546875" style="1" customWidth="1"/>
    <col min="8184" max="8184" width="5.5703125" style="1" customWidth="1"/>
    <col min="8185" max="8185" width="26.42578125" style="1" customWidth="1"/>
    <col min="8186" max="8186" width="9.5703125" style="1" customWidth="1"/>
    <col min="8187" max="8187" width="9.7109375" style="1" customWidth="1"/>
    <col min="8188" max="8188" width="9.28515625" style="1" customWidth="1"/>
    <col min="8189" max="8189" width="5.42578125" style="1" customWidth="1"/>
    <col min="8190" max="8190" width="29.5703125" style="1" customWidth="1"/>
    <col min="8191" max="8433" width="11.42578125" style="1"/>
    <col min="8434" max="8434" width="27.140625" style="1" customWidth="1"/>
    <col min="8435" max="8435" width="8.140625" style="1" customWidth="1"/>
    <col min="8436" max="8436" width="10.28515625" style="1" customWidth="1"/>
    <col min="8437" max="8437" width="9.140625" style="1" customWidth="1"/>
    <col min="8438" max="8438" width="8.140625" style="1" customWidth="1"/>
    <col min="8439" max="8439" width="8.85546875" style="1" customWidth="1"/>
    <col min="8440" max="8440" width="5.5703125" style="1" customWidth="1"/>
    <col min="8441" max="8441" width="26.42578125" style="1" customWidth="1"/>
    <col min="8442" max="8442" width="9.5703125" style="1" customWidth="1"/>
    <col min="8443" max="8443" width="9.7109375" style="1" customWidth="1"/>
    <col min="8444" max="8444" width="9.28515625" style="1" customWidth="1"/>
    <col min="8445" max="8445" width="5.42578125" style="1" customWidth="1"/>
    <col min="8446" max="8446" width="29.5703125" style="1" customWidth="1"/>
    <col min="8447" max="8689" width="11.42578125" style="1"/>
    <col min="8690" max="8690" width="27.140625" style="1" customWidth="1"/>
    <col min="8691" max="8691" width="8.140625" style="1" customWidth="1"/>
    <col min="8692" max="8692" width="10.28515625" style="1" customWidth="1"/>
    <col min="8693" max="8693" width="9.140625" style="1" customWidth="1"/>
    <col min="8694" max="8694" width="8.140625" style="1" customWidth="1"/>
    <col min="8695" max="8695" width="8.85546875" style="1" customWidth="1"/>
    <col min="8696" max="8696" width="5.5703125" style="1" customWidth="1"/>
    <col min="8697" max="8697" width="26.42578125" style="1" customWidth="1"/>
    <col min="8698" max="8698" width="9.5703125" style="1" customWidth="1"/>
    <col min="8699" max="8699" width="9.7109375" style="1" customWidth="1"/>
    <col min="8700" max="8700" width="9.28515625" style="1" customWidth="1"/>
    <col min="8701" max="8701" width="5.42578125" style="1" customWidth="1"/>
    <col min="8702" max="8702" width="29.5703125" style="1" customWidth="1"/>
    <col min="8703" max="8945" width="11.42578125" style="1"/>
    <col min="8946" max="8946" width="27.140625" style="1" customWidth="1"/>
    <col min="8947" max="8947" width="8.140625" style="1" customWidth="1"/>
    <col min="8948" max="8948" width="10.28515625" style="1" customWidth="1"/>
    <col min="8949" max="8949" width="9.140625" style="1" customWidth="1"/>
    <col min="8950" max="8950" width="8.140625" style="1" customWidth="1"/>
    <col min="8951" max="8951" width="8.85546875" style="1" customWidth="1"/>
    <col min="8952" max="8952" width="5.5703125" style="1" customWidth="1"/>
    <col min="8953" max="8953" width="26.42578125" style="1" customWidth="1"/>
    <col min="8954" max="8954" width="9.5703125" style="1" customWidth="1"/>
    <col min="8955" max="8955" width="9.7109375" style="1" customWidth="1"/>
    <col min="8956" max="8956" width="9.28515625" style="1" customWidth="1"/>
    <col min="8957" max="8957" width="5.42578125" style="1" customWidth="1"/>
    <col min="8958" max="8958" width="29.5703125" style="1" customWidth="1"/>
    <col min="8959" max="9201" width="11.42578125" style="1"/>
    <col min="9202" max="9202" width="27.140625" style="1" customWidth="1"/>
    <col min="9203" max="9203" width="8.140625" style="1" customWidth="1"/>
    <col min="9204" max="9204" width="10.28515625" style="1" customWidth="1"/>
    <col min="9205" max="9205" width="9.140625" style="1" customWidth="1"/>
    <col min="9206" max="9206" width="8.140625" style="1" customWidth="1"/>
    <col min="9207" max="9207" width="8.85546875" style="1" customWidth="1"/>
    <col min="9208" max="9208" width="5.5703125" style="1" customWidth="1"/>
    <col min="9209" max="9209" width="26.42578125" style="1" customWidth="1"/>
    <col min="9210" max="9210" width="9.5703125" style="1" customWidth="1"/>
    <col min="9211" max="9211" width="9.7109375" style="1" customWidth="1"/>
    <col min="9212" max="9212" width="9.28515625" style="1" customWidth="1"/>
    <col min="9213" max="9213" width="5.42578125" style="1" customWidth="1"/>
    <col min="9214" max="9214" width="29.5703125" style="1" customWidth="1"/>
    <col min="9215" max="9457" width="11.42578125" style="1"/>
    <col min="9458" max="9458" width="27.140625" style="1" customWidth="1"/>
    <col min="9459" max="9459" width="8.140625" style="1" customWidth="1"/>
    <col min="9460" max="9460" width="10.28515625" style="1" customWidth="1"/>
    <col min="9461" max="9461" width="9.140625" style="1" customWidth="1"/>
    <col min="9462" max="9462" width="8.140625" style="1" customWidth="1"/>
    <col min="9463" max="9463" width="8.85546875" style="1" customWidth="1"/>
    <col min="9464" max="9464" width="5.5703125" style="1" customWidth="1"/>
    <col min="9465" max="9465" width="26.42578125" style="1" customWidth="1"/>
    <col min="9466" max="9466" width="9.5703125" style="1" customWidth="1"/>
    <col min="9467" max="9467" width="9.7109375" style="1" customWidth="1"/>
    <col min="9468" max="9468" width="9.28515625" style="1" customWidth="1"/>
    <col min="9469" max="9469" width="5.42578125" style="1" customWidth="1"/>
    <col min="9470" max="9470" width="29.5703125" style="1" customWidth="1"/>
    <col min="9471" max="9713" width="11.42578125" style="1"/>
    <col min="9714" max="9714" width="27.140625" style="1" customWidth="1"/>
    <col min="9715" max="9715" width="8.140625" style="1" customWidth="1"/>
    <col min="9716" max="9716" width="10.28515625" style="1" customWidth="1"/>
    <col min="9717" max="9717" width="9.140625" style="1" customWidth="1"/>
    <col min="9718" max="9718" width="8.140625" style="1" customWidth="1"/>
    <col min="9719" max="9719" width="8.85546875" style="1" customWidth="1"/>
    <col min="9720" max="9720" width="5.5703125" style="1" customWidth="1"/>
    <col min="9721" max="9721" width="26.42578125" style="1" customWidth="1"/>
    <col min="9722" max="9722" width="9.5703125" style="1" customWidth="1"/>
    <col min="9723" max="9723" width="9.7109375" style="1" customWidth="1"/>
    <col min="9724" max="9724" width="9.28515625" style="1" customWidth="1"/>
    <col min="9725" max="9725" width="5.42578125" style="1" customWidth="1"/>
    <col min="9726" max="9726" width="29.5703125" style="1" customWidth="1"/>
    <col min="9727" max="9969" width="11.42578125" style="1"/>
    <col min="9970" max="9970" width="27.140625" style="1" customWidth="1"/>
    <col min="9971" max="9971" width="8.140625" style="1" customWidth="1"/>
    <col min="9972" max="9972" width="10.28515625" style="1" customWidth="1"/>
    <col min="9973" max="9973" width="9.140625" style="1" customWidth="1"/>
    <col min="9974" max="9974" width="8.140625" style="1" customWidth="1"/>
    <col min="9975" max="9975" width="8.85546875" style="1" customWidth="1"/>
    <col min="9976" max="9976" width="5.5703125" style="1" customWidth="1"/>
    <col min="9977" max="9977" width="26.42578125" style="1" customWidth="1"/>
    <col min="9978" max="9978" width="9.5703125" style="1" customWidth="1"/>
    <col min="9979" max="9979" width="9.7109375" style="1" customWidth="1"/>
    <col min="9980" max="9980" width="9.28515625" style="1" customWidth="1"/>
    <col min="9981" max="9981" width="5.42578125" style="1" customWidth="1"/>
    <col min="9982" max="9982" width="29.5703125" style="1" customWidth="1"/>
    <col min="9983" max="10225" width="11.42578125" style="1"/>
    <col min="10226" max="10226" width="27.140625" style="1" customWidth="1"/>
    <col min="10227" max="10227" width="8.140625" style="1" customWidth="1"/>
    <col min="10228" max="10228" width="10.28515625" style="1" customWidth="1"/>
    <col min="10229" max="10229" width="9.140625" style="1" customWidth="1"/>
    <col min="10230" max="10230" width="8.140625" style="1" customWidth="1"/>
    <col min="10231" max="10231" width="8.85546875" style="1" customWidth="1"/>
    <col min="10232" max="10232" width="5.5703125" style="1" customWidth="1"/>
    <col min="10233" max="10233" width="26.42578125" style="1" customWidth="1"/>
    <col min="10234" max="10234" width="9.5703125" style="1" customWidth="1"/>
    <col min="10235" max="10235" width="9.7109375" style="1" customWidth="1"/>
    <col min="10236" max="10236" width="9.28515625" style="1" customWidth="1"/>
    <col min="10237" max="10237" width="5.42578125" style="1" customWidth="1"/>
    <col min="10238" max="10238" width="29.5703125" style="1" customWidth="1"/>
    <col min="10239" max="10481" width="11.42578125" style="1"/>
    <col min="10482" max="10482" width="27.140625" style="1" customWidth="1"/>
    <col min="10483" max="10483" width="8.140625" style="1" customWidth="1"/>
    <col min="10484" max="10484" width="10.28515625" style="1" customWidth="1"/>
    <col min="10485" max="10485" width="9.140625" style="1" customWidth="1"/>
    <col min="10486" max="10486" width="8.140625" style="1" customWidth="1"/>
    <col min="10487" max="10487" width="8.85546875" style="1" customWidth="1"/>
    <col min="10488" max="10488" width="5.5703125" style="1" customWidth="1"/>
    <col min="10489" max="10489" width="26.42578125" style="1" customWidth="1"/>
    <col min="10490" max="10490" width="9.5703125" style="1" customWidth="1"/>
    <col min="10491" max="10491" width="9.7109375" style="1" customWidth="1"/>
    <col min="10492" max="10492" width="9.28515625" style="1" customWidth="1"/>
    <col min="10493" max="10493" width="5.42578125" style="1" customWidth="1"/>
    <col min="10494" max="10494" width="29.5703125" style="1" customWidth="1"/>
    <col min="10495" max="10737" width="11.42578125" style="1"/>
    <col min="10738" max="10738" width="27.140625" style="1" customWidth="1"/>
    <col min="10739" max="10739" width="8.140625" style="1" customWidth="1"/>
    <col min="10740" max="10740" width="10.28515625" style="1" customWidth="1"/>
    <col min="10741" max="10741" width="9.140625" style="1" customWidth="1"/>
    <col min="10742" max="10742" width="8.140625" style="1" customWidth="1"/>
    <col min="10743" max="10743" width="8.85546875" style="1" customWidth="1"/>
    <col min="10744" max="10744" width="5.5703125" style="1" customWidth="1"/>
    <col min="10745" max="10745" width="26.42578125" style="1" customWidth="1"/>
    <col min="10746" max="10746" width="9.5703125" style="1" customWidth="1"/>
    <col min="10747" max="10747" width="9.7109375" style="1" customWidth="1"/>
    <col min="10748" max="10748" width="9.28515625" style="1" customWidth="1"/>
    <col min="10749" max="10749" width="5.42578125" style="1" customWidth="1"/>
    <col min="10750" max="10750" width="29.5703125" style="1" customWidth="1"/>
    <col min="10751" max="10993" width="11.42578125" style="1"/>
    <col min="10994" max="10994" width="27.140625" style="1" customWidth="1"/>
    <col min="10995" max="10995" width="8.140625" style="1" customWidth="1"/>
    <col min="10996" max="10996" width="10.28515625" style="1" customWidth="1"/>
    <col min="10997" max="10997" width="9.140625" style="1" customWidth="1"/>
    <col min="10998" max="10998" width="8.140625" style="1" customWidth="1"/>
    <col min="10999" max="10999" width="8.85546875" style="1" customWidth="1"/>
    <col min="11000" max="11000" width="5.5703125" style="1" customWidth="1"/>
    <col min="11001" max="11001" width="26.42578125" style="1" customWidth="1"/>
    <col min="11002" max="11002" width="9.5703125" style="1" customWidth="1"/>
    <col min="11003" max="11003" width="9.7109375" style="1" customWidth="1"/>
    <col min="11004" max="11004" width="9.28515625" style="1" customWidth="1"/>
    <col min="11005" max="11005" width="5.42578125" style="1" customWidth="1"/>
    <col min="11006" max="11006" width="29.5703125" style="1" customWidth="1"/>
    <col min="11007" max="11249" width="11.42578125" style="1"/>
    <col min="11250" max="11250" width="27.140625" style="1" customWidth="1"/>
    <col min="11251" max="11251" width="8.140625" style="1" customWidth="1"/>
    <col min="11252" max="11252" width="10.28515625" style="1" customWidth="1"/>
    <col min="11253" max="11253" width="9.140625" style="1" customWidth="1"/>
    <col min="11254" max="11254" width="8.140625" style="1" customWidth="1"/>
    <col min="11255" max="11255" width="8.85546875" style="1" customWidth="1"/>
    <col min="11256" max="11256" width="5.5703125" style="1" customWidth="1"/>
    <col min="11257" max="11257" width="26.42578125" style="1" customWidth="1"/>
    <col min="11258" max="11258" width="9.5703125" style="1" customWidth="1"/>
    <col min="11259" max="11259" width="9.7109375" style="1" customWidth="1"/>
    <col min="11260" max="11260" width="9.28515625" style="1" customWidth="1"/>
    <col min="11261" max="11261" width="5.42578125" style="1" customWidth="1"/>
    <col min="11262" max="11262" width="29.5703125" style="1" customWidth="1"/>
    <col min="11263" max="11505" width="11.42578125" style="1"/>
    <col min="11506" max="11506" width="27.140625" style="1" customWidth="1"/>
    <col min="11507" max="11507" width="8.140625" style="1" customWidth="1"/>
    <col min="11508" max="11508" width="10.28515625" style="1" customWidth="1"/>
    <col min="11509" max="11509" width="9.140625" style="1" customWidth="1"/>
    <col min="11510" max="11510" width="8.140625" style="1" customWidth="1"/>
    <col min="11511" max="11511" width="8.85546875" style="1" customWidth="1"/>
    <col min="11512" max="11512" width="5.5703125" style="1" customWidth="1"/>
    <col min="11513" max="11513" width="26.42578125" style="1" customWidth="1"/>
    <col min="11514" max="11514" width="9.5703125" style="1" customWidth="1"/>
    <col min="11515" max="11515" width="9.7109375" style="1" customWidth="1"/>
    <col min="11516" max="11516" width="9.28515625" style="1" customWidth="1"/>
    <col min="11517" max="11517" width="5.42578125" style="1" customWidth="1"/>
    <col min="11518" max="11518" width="29.5703125" style="1" customWidth="1"/>
    <col min="11519" max="11761" width="11.42578125" style="1"/>
    <col min="11762" max="11762" width="27.140625" style="1" customWidth="1"/>
    <col min="11763" max="11763" width="8.140625" style="1" customWidth="1"/>
    <col min="11764" max="11764" width="10.28515625" style="1" customWidth="1"/>
    <col min="11765" max="11765" width="9.140625" style="1" customWidth="1"/>
    <col min="11766" max="11766" width="8.140625" style="1" customWidth="1"/>
    <col min="11767" max="11767" width="8.85546875" style="1" customWidth="1"/>
    <col min="11768" max="11768" width="5.5703125" style="1" customWidth="1"/>
    <col min="11769" max="11769" width="26.42578125" style="1" customWidth="1"/>
    <col min="11770" max="11770" width="9.5703125" style="1" customWidth="1"/>
    <col min="11771" max="11771" width="9.7109375" style="1" customWidth="1"/>
    <col min="11772" max="11772" width="9.28515625" style="1" customWidth="1"/>
    <col min="11773" max="11773" width="5.42578125" style="1" customWidth="1"/>
    <col min="11774" max="11774" width="29.5703125" style="1" customWidth="1"/>
    <col min="11775" max="12017" width="11.42578125" style="1"/>
    <col min="12018" max="12018" width="27.140625" style="1" customWidth="1"/>
    <col min="12019" max="12019" width="8.140625" style="1" customWidth="1"/>
    <col min="12020" max="12020" width="10.28515625" style="1" customWidth="1"/>
    <col min="12021" max="12021" width="9.140625" style="1" customWidth="1"/>
    <col min="12022" max="12022" width="8.140625" style="1" customWidth="1"/>
    <col min="12023" max="12023" width="8.85546875" style="1" customWidth="1"/>
    <col min="12024" max="12024" width="5.5703125" style="1" customWidth="1"/>
    <col min="12025" max="12025" width="26.42578125" style="1" customWidth="1"/>
    <col min="12026" max="12026" width="9.5703125" style="1" customWidth="1"/>
    <col min="12027" max="12027" width="9.7109375" style="1" customWidth="1"/>
    <col min="12028" max="12028" width="9.28515625" style="1" customWidth="1"/>
    <col min="12029" max="12029" width="5.42578125" style="1" customWidth="1"/>
    <col min="12030" max="12030" width="29.5703125" style="1" customWidth="1"/>
    <col min="12031" max="12273" width="11.42578125" style="1"/>
    <col min="12274" max="12274" width="27.140625" style="1" customWidth="1"/>
    <col min="12275" max="12275" width="8.140625" style="1" customWidth="1"/>
    <col min="12276" max="12276" width="10.28515625" style="1" customWidth="1"/>
    <col min="12277" max="12277" width="9.140625" style="1" customWidth="1"/>
    <col min="12278" max="12278" width="8.140625" style="1" customWidth="1"/>
    <col min="12279" max="12279" width="8.85546875" style="1" customWidth="1"/>
    <col min="12280" max="12280" width="5.5703125" style="1" customWidth="1"/>
    <col min="12281" max="12281" width="26.42578125" style="1" customWidth="1"/>
    <col min="12282" max="12282" width="9.5703125" style="1" customWidth="1"/>
    <col min="12283" max="12283" width="9.7109375" style="1" customWidth="1"/>
    <col min="12284" max="12284" width="9.28515625" style="1" customWidth="1"/>
    <col min="12285" max="12285" width="5.42578125" style="1" customWidth="1"/>
    <col min="12286" max="12286" width="29.5703125" style="1" customWidth="1"/>
    <col min="12287" max="12529" width="11.42578125" style="1"/>
    <col min="12530" max="12530" width="27.140625" style="1" customWidth="1"/>
    <col min="12531" max="12531" width="8.140625" style="1" customWidth="1"/>
    <col min="12532" max="12532" width="10.28515625" style="1" customWidth="1"/>
    <col min="12533" max="12533" width="9.140625" style="1" customWidth="1"/>
    <col min="12534" max="12534" width="8.140625" style="1" customWidth="1"/>
    <col min="12535" max="12535" width="8.85546875" style="1" customWidth="1"/>
    <col min="12536" max="12536" width="5.5703125" style="1" customWidth="1"/>
    <col min="12537" max="12537" width="26.42578125" style="1" customWidth="1"/>
    <col min="12538" max="12538" width="9.5703125" style="1" customWidth="1"/>
    <col min="12539" max="12539" width="9.7109375" style="1" customWidth="1"/>
    <col min="12540" max="12540" width="9.28515625" style="1" customWidth="1"/>
    <col min="12541" max="12541" width="5.42578125" style="1" customWidth="1"/>
    <col min="12542" max="12542" width="29.5703125" style="1" customWidth="1"/>
    <col min="12543" max="12785" width="11.42578125" style="1"/>
    <col min="12786" max="12786" width="27.140625" style="1" customWidth="1"/>
    <col min="12787" max="12787" width="8.140625" style="1" customWidth="1"/>
    <col min="12788" max="12788" width="10.28515625" style="1" customWidth="1"/>
    <col min="12789" max="12789" width="9.140625" style="1" customWidth="1"/>
    <col min="12790" max="12790" width="8.140625" style="1" customWidth="1"/>
    <col min="12791" max="12791" width="8.85546875" style="1" customWidth="1"/>
    <col min="12792" max="12792" width="5.5703125" style="1" customWidth="1"/>
    <col min="12793" max="12793" width="26.42578125" style="1" customWidth="1"/>
    <col min="12794" max="12794" width="9.5703125" style="1" customWidth="1"/>
    <col min="12795" max="12795" width="9.7109375" style="1" customWidth="1"/>
    <col min="12796" max="12796" width="9.28515625" style="1" customWidth="1"/>
    <col min="12797" max="12797" width="5.42578125" style="1" customWidth="1"/>
    <col min="12798" max="12798" width="29.5703125" style="1" customWidth="1"/>
    <col min="12799" max="13041" width="11.42578125" style="1"/>
    <col min="13042" max="13042" width="27.140625" style="1" customWidth="1"/>
    <col min="13043" max="13043" width="8.140625" style="1" customWidth="1"/>
    <col min="13044" max="13044" width="10.28515625" style="1" customWidth="1"/>
    <col min="13045" max="13045" width="9.140625" style="1" customWidth="1"/>
    <col min="13046" max="13046" width="8.140625" style="1" customWidth="1"/>
    <col min="13047" max="13047" width="8.85546875" style="1" customWidth="1"/>
    <col min="13048" max="13048" width="5.5703125" style="1" customWidth="1"/>
    <col min="13049" max="13049" width="26.42578125" style="1" customWidth="1"/>
    <col min="13050" max="13050" width="9.5703125" style="1" customWidth="1"/>
    <col min="13051" max="13051" width="9.7109375" style="1" customWidth="1"/>
    <col min="13052" max="13052" width="9.28515625" style="1" customWidth="1"/>
    <col min="13053" max="13053" width="5.42578125" style="1" customWidth="1"/>
    <col min="13054" max="13054" width="29.5703125" style="1" customWidth="1"/>
    <col min="13055" max="13297" width="11.42578125" style="1"/>
    <col min="13298" max="13298" width="27.140625" style="1" customWidth="1"/>
    <col min="13299" max="13299" width="8.140625" style="1" customWidth="1"/>
    <col min="13300" max="13300" width="10.28515625" style="1" customWidth="1"/>
    <col min="13301" max="13301" width="9.140625" style="1" customWidth="1"/>
    <col min="13302" max="13302" width="8.140625" style="1" customWidth="1"/>
    <col min="13303" max="13303" width="8.85546875" style="1" customWidth="1"/>
    <col min="13304" max="13304" width="5.5703125" style="1" customWidth="1"/>
    <col min="13305" max="13305" width="26.42578125" style="1" customWidth="1"/>
    <col min="13306" max="13306" width="9.5703125" style="1" customWidth="1"/>
    <col min="13307" max="13307" width="9.7109375" style="1" customWidth="1"/>
    <col min="13308" max="13308" width="9.28515625" style="1" customWidth="1"/>
    <col min="13309" max="13309" width="5.42578125" style="1" customWidth="1"/>
    <col min="13310" max="13310" width="29.5703125" style="1" customWidth="1"/>
    <col min="13311" max="13553" width="11.42578125" style="1"/>
    <col min="13554" max="13554" width="27.140625" style="1" customWidth="1"/>
    <col min="13555" max="13555" width="8.140625" style="1" customWidth="1"/>
    <col min="13556" max="13556" width="10.28515625" style="1" customWidth="1"/>
    <col min="13557" max="13557" width="9.140625" style="1" customWidth="1"/>
    <col min="13558" max="13558" width="8.140625" style="1" customWidth="1"/>
    <col min="13559" max="13559" width="8.85546875" style="1" customWidth="1"/>
    <col min="13560" max="13560" width="5.5703125" style="1" customWidth="1"/>
    <col min="13561" max="13561" width="26.42578125" style="1" customWidth="1"/>
    <col min="13562" max="13562" width="9.5703125" style="1" customWidth="1"/>
    <col min="13563" max="13563" width="9.7109375" style="1" customWidth="1"/>
    <col min="13564" max="13564" width="9.28515625" style="1" customWidth="1"/>
    <col min="13565" max="13565" width="5.42578125" style="1" customWidth="1"/>
    <col min="13566" max="13566" width="29.5703125" style="1" customWidth="1"/>
    <col min="13567" max="13809" width="11.42578125" style="1"/>
    <col min="13810" max="13810" width="27.140625" style="1" customWidth="1"/>
    <col min="13811" max="13811" width="8.140625" style="1" customWidth="1"/>
    <col min="13812" max="13812" width="10.28515625" style="1" customWidth="1"/>
    <col min="13813" max="13813" width="9.140625" style="1" customWidth="1"/>
    <col min="13814" max="13814" width="8.140625" style="1" customWidth="1"/>
    <col min="13815" max="13815" width="8.85546875" style="1" customWidth="1"/>
    <col min="13816" max="13816" width="5.5703125" style="1" customWidth="1"/>
    <col min="13817" max="13817" width="26.42578125" style="1" customWidth="1"/>
    <col min="13818" max="13818" width="9.5703125" style="1" customWidth="1"/>
    <col min="13819" max="13819" width="9.7109375" style="1" customWidth="1"/>
    <col min="13820" max="13820" width="9.28515625" style="1" customWidth="1"/>
    <col min="13821" max="13821" width="5.42578125" style="1" customWidth="1"/>
    <col min="13822" max="13822" width="29.5703125" style="1" customWidth="1"/>
    <col min="13823" max="14065" width="11.42578125" style="1"/>
    <col min="14066" max="14066" width="27.140625" style="1" customWidth="1"/>
    <col min="14067" max="14067" width="8.140625" style="1" customWidth="1"/>
    <col min="14068" max="14068" width="10.28515625" style="1" customWidth="1"/>
    <col min="14069" max="14069" width="9.140625" style="1" customWidth="1"/>
    <col min="14070" max="14070" width="8.140625" style="1" customWidth="1"/>
    <col min="14071" max="14071" width="8.85546875" style="1" customWidth="1"/>
    <col min="14072" max="14072" width="5.5703125" style="1" customWidth="1"/>
    <col min="14073" max="14073" width="26.42578125" style="1" customWidth="1"/>
    <col min="14074" max="14074" width="9.5703125" style="1" customWidth="1"/>
    <col min="14075" max="14075" width="9.7109375" style="1" customWidth="1"/>
    <col min="14076" max="14076" width="9.28515625" style="1" customWidth="1"/>
    <col min="14077" max="14077" width="5.42578125" style="1" customWidth="1"/>
    <col min="14078" max="14078" width="29.5703125" style="1" customWidth="1"/>
    <col min="14079" max="14321" width="11.42578125" style="1"/>
    <col min="14322" max="14322" width="27.140625" style="1" customWidth="1"/>
    <col min="14323" max="14323" width="8.140625" style="1" customWidth="1"/>
    <col min="14324" max="14324" width="10.28515625" style="1" customWidth="1"/>
    <col min="14325" max="14325" width="9.140625" style="1" customWidth="1"/>
    <col min="14326" max="14326" width="8.140625" style="1" customWidth="1"/>
    <col min="14327" max="14327" width="8.85546875" style="1" customWidth="1"/>
    <col min="14328" max="14328" width="5.5703125" style="1" customWidth="1"/>
    <col min="14329" max="14329" width="26.42578125" style="1" customWidth="1"/>
    <col min="14330" max="14330" width="9.5703125" style="1" customWidth="1"/>
    <col min="14331" max="14331" width="9.7109375" style="1" customWidth="1"/>
    <col min="14332" max="14332" width="9.28515625" style="1" customWidth="1"/>
    <col min="14333" max="14333" width="5.42578125" style="1" customWidth="1"/>
    <col min="14334" max="14334" width="29.5703125" style="1" customWidth="1"/>
    <col min="14335" max="14577" width="11.42578125" style="1"/>
    <col min="14578" max="14578" width="27.140625" style="1" customWidth="1"/>
    <col min="14579" max="14579" width="8.140625" style="1" customWidth="1"/>
    <col min="14580" max="14580" width="10.28515625" style="1" customWidth="1"/>
    <col min="14581" max="14581" width="9.140625" style="1" customWidth="1"/>
    <col min="14582" max="14582" width="8.140625" style="1" customWidth="1"/>
    <col min="14583" max="14583" width="8.85546875" style="1" customWidth="1"/>
    <col min="14584" max="14584" width="5.5703125" style="1" customWidth="1"/>
    <col min="14585" max="14585" width="26.42578125" style="1" customWidth="1"/>
    <col min="14586" max="14586" width="9.5703125" style="1" customWidth="1"/>
    <col min="14587" max="14587" width="9.7109375" style="1" customWidth="1"/>
    <col min="14588" max="14588" width="9.28515625" style="1" customWidth="1"/>
    <col min="14589" max="14589" width="5.42578125" style="1" customWidth="1"/>
    <col min="14590" max="14590" width="29.5703125" style="1" customWidth="1"/>
    <col min="14591" max="14833" width="11.42578125" style="1"/>
    <col min="14834" max="14834" width="27.140625" style="1" customWidth="1"/>
    <col min="14835" max="14835" width="8.140625" style="1" customWidth="1"/>
    <col min="14836" max="14836" width="10.28515625" style="1" customWidth="1"/>
    <col min="14837" max="14837" width="9.140625" style="1" customWidth="1"/>
    <col min="14838" max="14838" width="8.140625" style="1" customWidth="1"/>
    <col min="14839" max="14839" width="8.85546875" style="1" customWidth="1"/>
    <col min="14840" max="14840" width="5.5703125" style="1" customWidth="1"/>
    <col min="14841" max="14841" width="26.42578125" style="1" customWidth="1"/>
    <col min="14842" max="14842" width="9.5703125" style="1" customWidth="1"/>
    <col min="14843" max="14843" width="9.7109375" style="1" customWidth="1"/>
    <col min="14844" max="14844" width="9.28515625" style="1" customWidth="1"/>
    <col min="14845" max="14845" width="5.42578125" style="1" customWidth="1"/>
    <col min="14846" max="14846" width="29.5703125" style="1" customWidth="1"/>
    <col min="14847" max="15089" width="11.42578125" style="1"/>
    <col min="15090" max="15090" width="27.140625" style="1" customWidth="1"/>
    <col min="15091" max="15091" width="8.140625" style="1" customWidth="1"/>
    <col min="15092" max="15092" width="10.28515625" style="1" customWidth="1"/>
    <col min="15093" max="15093" width="9.140625" style="1" customWidth="1"/>
    <col min="15094" max="15094" width="8.140625" style="1" customWidth="1"/>
    <col min="15095" max="15095" width="8.85546875" style="1" customWidth="1"/>
    <col min="15096" max="15096" width="5.5703125" style="1" customWidth="1"/>
    <col min="15097" max="15097" width="26.42578125" style="1" customWidth="1"/>
    <col min="15098" max="15098" width="9.5703125" style="1" customWidth="1"/>
    <col min="15099" max="15099" width="9.7109375" style="1" customWidth="1"/>
    <col min="15100" max="15100" width="9.28515625" style="1" customWidth="1"/>
    <col min="15101" max="15101" width="5.42578125" style="1" customWidth="1"/>
    <col min="15102" max="15102" width="29.5703125" style="1" customWidth="1"/>
    <col min="15103" max="15345" width="11.42578125" style="1"/>
    <col min="15346" max="15346" width="27.140625" style="1" customWidth="1"/>
    <col min="15347" max="15347" width="8.140625" style="1" customWidth="1"/>
    <col min="15348" max="15348" width="10.28515625" style="1" customWidth="1"/>
    <col min="15349" max="15349" width="9.140625" style="1" customWidth="1"/>
    <col min="15350" max="15350" width="8.140625" style="1" customWidth="1"/>
    <col min="15351" max="15351" width="8.85546875" style="1" customWidth="1"/>
    <col min="15352" max="15352" width="5.5703125" style="1" customWidth="1"/>
    <col min="15353" max="15353" width="26.42578125" style="1" customWidth="1"/>
    <col min="15354" max="15354" width="9.5703125" style="1" customWidth="1"/>
    <col min="15355" max="15355" width="9.7109375" style="1" customWidth="1"/>
    <col min="15356" max="15356" width="9.28515625" style="1" customWidth="1"/>
    <col min="15357" max="15357" width="5.42578125" style="1" customWidth="1"/>
    <col min="15358" max="15358" width="29.5703125" style="1" customWidth="1"/>
    <col min="15359" max="15601" width="11.42578125" style="1"/>
    <col min="15602" max="15602" width="27.140625" style="1" customWidth="1"/>
    <col min="15603" max="15603" width="8.140625" style="1" customWidth="1"/>
    <col min="15604" max="15604" width="10.28515625" style="1" customWidth="1"/>
    <col min="15605" max="15605" width="9.140625" style="1" customWidth="1"/>
    <col min="15606" max="15606" width="8.140625" style="1" customWidth="1"/>
    <col min="15607" max="15607" width="8.85546875" style="1" customWidth="1"/>
    <col min="15608" max="15608" width="5.5703125" style="1" customWidth="1"/>
    <col min="15609" max="15609" width="26.42578125" style="1" customWidth="1"/>
    <col min="15610" max="15610" width="9.5703125" style="1" customWidth="1"/>
    <col min="15611" max="15611" width="9.7109375" style="1" customWidth="1"/>
    <col min="15612" max="15612" width="9.28515625" style="1" customWidth="1"/>
    <col min="15613" max="15613" width="5.42578125" style="1" customWidth="1"/>
    <col min="15614" max="15614" width="29.5703125" style="1" customWidth="1"/>
    <col min="15615" max="15857" width="11.42578125" style="1"/>
    <col min="15858" max="15858" width="27.140625" style="1" customWidth="1"/>
    <col min="15859" max="15859" width="8.140625" style="1" customWidth="1"/>
    <col min="15860" max="15860" width="10.28515625" style="1" customWidth="1"/>
    <col min="15861" max="15861" width="9.140625" style="1" customWidth="1"/>
    <col min="15862" max="15862" width="8.140625" style="1" customWidth="1"/>
    <col min="15863" max="15863" width="8.85546875" style="1" customWidth="1"/>
    <col min="15864" max="15864" width="5.5703125" style="1" customWidth="1"/>
    <col min="15865" max="15865" width="26.42578125" style="1" customWidth="1"/>
    <col min="15866" max="15866" width="9.5703125" style="1" customWidth="1"/>
    <col min="15867" max="15867" width="9.7109375" style="1" customWidth="1"/>
    <col min="15868" max="15868" width="9.28515625" style="1" customWidth="1"/>
    <col min="15869" max="15869" width="5.42578125" style="1" customWidth="1"/>
    <col min="15870" max="15870" width="29.5703125" style="1" customWidth="1"/>
    <col min="15871" max="16113" width="11.42578125" style="1"/>
    <col min="16114" max="16114" width="27.140625" style="1" customWidth="1"/>
    <col min="16115" max="16115" width="8.140625" style="1" customWidth="1"/>
    <col min="16116" max="16116" width="10.28515625" style="1" customWidth="1"/>
    <col min="16117" max="16117" width="9.140625" style="1" customWidth="1"/>
    <col min="16118" max="16118" width="8.140625" style="1" customWidth="1"/>
    <col min="16119" max="16119" width="8.85546875" style="1" customWidth="1"/>
    <col min="16120" max="16120" width="5.5703125" style="1" customWidth="1"/>
    <col min="16121" max="16121" width="26.42578125" style="1" customWidth="1"/>
    <col min="16122" max="16122" width="9.5703125" style="1" customWidth="1"/>
    <col min="16123" max="16123" width="9.7109375" style="1" customWidth="1"/>
    <col min="16124" max="16124" width="9.28515625" style="1" customWidth="1"/>
    <col min="16125" max="16125" width="5.42578125" style="1" customWidth="1"/>
    <col min="16126" max="16126" width="29.5703125" style="1" customWidth="1"/>
    <col min="16127" max="16384" width="11.42578125" style="1"/>
  </cols>
  <sheetData>
    <row r="1" spans="1:14" ht="21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customHeight="1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9.5" customHeight="1" x14ac:dyDescent="0.25">
      <c r="A3" s="48">
        <v>2022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9.5" customHeight="1" x14ac:dyDescent="0.2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2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49" t="s">
        <v>2</v>
      </c>
      <c r="B6" s="52" t="s">
        <v>3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</row>
    <row r="7" spans="1:14" ht="20.25" customHeight="1" thickBot="1" x14ac:dyDescent="0.3">
      <c r="A7" s="50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</row>
    <row r="8" spans="1:14" ht="24.75" customHeight="1" thickBot="1" x14ac:dyDescent="0.3">
      <c r="A8" s="51"/>
      <c r="B8" s="4" t="s">
        <v>4</v>
      </c>
      <c r="C8" s="5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</row>
    <row r="9" spans="1:14" ht="25.5" customHeight="1" thickBot="1" x14ac:dyDescent="0.3">
      <c r="A9" s="6" t="s">
        <v>40</v>
      </c>
      <c r="B9" s="46">
        <f>SUM(B20,B15,B13,B10,B24)</f>
        <v>15292</v>
      </c>
      <c r="C9" s="46">
        <f t="shared" ref="C9:N9" si="0">SUM(C20,C15,C13,C10,C24)</f>
        <v>1341</v>
      </c>
      <c r="D9" s="46">
        <f t="shared" si="0"/>
        <v>1228</v>
      </c>
      <c r="E9" s="46">
        <f t="shared" si="0"/>
        <v>1390</v>
      </c>
      <c r="F9" s="46">
        <f t="shared" si="0"/>
        <v>1271</v>
      </c>
      <c r="G9" s="46">
        <f t="shared" si="0"/>
        <v>1353</v>
      </c>
      <c r="H9" s="46">
        <f t="shared" si="0"/>
        <v>1294</v>
      </c>
      <c r="I9" s="46">
        <f t="shared" si="0"/>
        <v>1277</v>
      </c>
      <c r="J9" s="46">
        <f t="shared" si="0"/>
        <v>1278</v>
      </c>
      <c r="K9" s="46">
        <f t="shared" si="0"/>
        <v>1259</v>
      </c>
      <c r="L9" s="46">
        <f t="shared" si="0"/>
        <v>1172</v>
      </c>
      <c r="M9" s="46">
        <f t="shared" si="0"/>
        <v>1122</v>
      </c>
      <c r="N9" s="46">
        <f t="shared" si="0"/>
        <v>1307</v>
      </c>
    </row>
    <row r="10" spans="1:14" ht="25.5" customHeight="1" thickBot="1" x14ac:dyDescent="0.3">
      <c r="A10" s="7" t="s">
        <v>17</v>
      </c>
      <c r="B10" s="8">
        <f>SUM(B11:B12)</f>
        <v>103</v>
      </c>
      <c r="C10" s="9">
        <f t="shared" ref="C10:N10" si="1">SUM(C11:C12)</f>
        <v>11</v>
      </c>
      <c r="D10" s="9">
        <f t="shared" si="1"/>
        <v>12</v>
      </c>
      <c r="E10" s="9">
        <f t="shared" si="1"/>
        <v>12</v>
      </c>
      <c r="F10" s="9">
        <f t="shared" si="1"/>
        <v>11</v>
      </c>
      <c r="G10" s="9">
        <f t="shared" si="1"/>
        <v>8</v>
      </c>
      <c r="H10" s="9">
        <f t="shared" si="1"/>
        <v>5</v>
      </c>
      <c r="I10" s="9">
        <f t="shared" si="1"/>
        <v>5</v>
      </c>
      <c r="J10" s="9">
        <f t="shared" si="1"/>
        <v>11</v>
      </c>
      <c r="K10" s="10">
        <f t="shared" si="1"/>
        <v>14</v>
      </c>
      <c r="L10" s="10">
        <f t="shared" si="1"/>
        <v>5</v>
      </c>
      <c r="M10" s="10">
        <f t="shared" si="1"/>
        <v>5</v>
      </c>
      <c r="N10" s="10">
        <f t="shared" si="1"/>
        <v>4</v>
      </c>
    </row>
    <row r="11" spans="1:14" ht="25.5" customHeight="1" x14ac:dyDescent="0.25">
      <c r="A11" s="11" t="s">
        <v>18</v>
      </c>
      <c r="B11" s="12">
        <f>SUM(C11:N11)</f>
        <v>67</v>
      </c>
      <c r="C11" s="13">
        <v>5</v>
      </c>
      <c r="D11" s="13">
        <v>10</v>
      </c>
      <c r="E11" s="13">
        <v>7</v>
      </c>
      <c r="F11" s="13">
        <v>10</v>
      </c>
      <c r="G11" s="13">
        <v>3</v>
      </c>
      <c r="H11" s="13">
        <v>2</v>
      </c>
      <c r="I11" s="13">
        <v>3</v>
      </c>
      <c r="J11" s="14">
        <v>6</v>
      </c>
      <c r="K11" s="15">
        <v>10</v>
      </c>
      <c r="L11" s="15">
        <v>4</v>
      </c>
      <c r="M11" s="15">
        <v>4</v>
      </c>
      <c r="N11" s="15">
        <v>3</v>
      </c>
    </row>
    <row r="12" spans="1:14" ht="25.5" customHeight="1" thickBot="1" x14ac:dyDescent="0.3">
      <c r="A12" s="11" t="s">
        <v>19</v>
      </c>
      <c r="B12" s="12">
        <f>SUM(C12:N12)</f>
        <v>36</v>
      </c>
      <c r="C12" s="16">
        <v>6</v>
      </c>
      <c r="D12" s="16">
        <v>2</v>
      </c>
      <c r="E12" s="16">
        <v>5</v>
      </c>
      <c r="F12" s="16">
        <v>1</v>
      </c>
      <c r="G12" s="36">
        <v>5</v>
      </c>
      <c r="H12" s="16">
        <v>3</v>
      </c>
      <c r="I12" s="16">
        <v>2</v>
      </c>
      <c r="J12" s="17">
        <v>5</v>
      </c>
      <c r="K12" s="18">
        <v>4</v>
      </c>
      <c r="L12" s="18">
        <v>1</v>
      </c>
      <c r="M12" s="18">
        <v>1</v>
      </c>
      <c r="N12" s="18">
        <v>1</v>
      </c>
    </row>
    <row r="13" spans="1:14" ht="25.5" customHeight="1" thickBot="1" x14ac:dyDescent="0.3">
      <c r="A13" s="7" t="s">
        <v>20</v>
      </c>
      <c r="B13" s="9">
        <f>SUM(B14:B14)</f>
        <v>56</v>
      </c>
      <c r="C13" s="9">
        <f t="shared" ref="C13:N13" si="2">+C14</f>
        <v>2</v>
      </c>
      <c r="D13" s="9">
        <f t="shared" si="2"/>
        <v>1</v>
      </c>
      <c r="E13" s="9">
        <f t="shared" si="2"/>
        <v>2</v>
      </c>
      <c r="F13" s="9">
        <f t="shared" si="2"/>
        <v>7</v>
      </c>
      <c r="G13" s="9">
        <f t="shared" si="2"/>
        <v>7</v>
      </c>
      <c r="H13" s="9">
        <f t="shared" si="2"/>
        <v>10</v>
      </c>
      <c r="I13" s="9">
        <f t="shared" si="2"/>
        <v>7</v>
      </c>
      <c r="J13" s="9">
        <f t="shared" si="2"/>
        <v>2</v>
      </c>
      <c r="K13" s="9">
        <f t="shared" si="2"/>
        <v>1</v>
      </c>
      <c r="L13" s="9">
        <f t="shared" si="2"/>
        <v>6</v>
      </c>
      <c r="M13" s="9">
        <f t="shared" si="2"/>
        <v>6</v>
      </c>
      <c r="N13" s="9">
        <f t="shared" si="2"/>
        <v>5</v>
      </c>
    </row>
    <row r="14" spans="1:14" ht="25.5" customHeight="1" thickBot="1" x14ac:dyDescent="0.3">
      <c r="A14" s="11" t="s">
        <v>21</v>
      </c>
      <c r="B14" s="12">
        <f>SUM(C14:N14)</f>
        <v>56</v>
      </c>
      <c r="C14" s="19">
        <v>2</v>
      </c>
      <c r="D14" s="19">
        <v>1</v>
      </c>
      <c r="E14" s="19">
        <v>2</v>
      </c>
      <c r="F14" s="19">
        <v>7</v>
      </c>
      <c r="G14" s="13">
        <v>7</v>
      </c>
      <c r="H14" s="13">
        <v>10</v>
      </c>
      <c r="I14" s="13">
        <v>7</v>
      </c>
      <c r="J14" s="14">
        <v>2</v>
      </c>
      <c r="K14" s="15">
        <v>1</v>
      </c>
      <c r="L14" s="15">
        <v>6</v>
      </c>
      <c r="M14" s="15">
        <v>6</v>
      </c>
      <c r="N14" s="15">
        <v>5</v>
      </c>
    </row>
    <row r="15" spans="1:14" ht="25.5" customHeight="1" thickBot="1" x14ac:dyDescent="0.3">
      <c r="A15" s="7" t="s">
        <v>22</v>
      </c>
      <c r="B15" s="9">
        <f>SUM(B16:B19)</f>
        <v>674</v>
      </c>
      <c r="C15" s="9">
        <f t="shared" ref="C15:N15" si="3">SUM(C16:C19)</f>
        <v>66</v>
      </c>
      <c r="D15" s="9">
        <f t="shared" si="3"/>
        <v>59</v>
      </c>
      <c r="E15" s="9">
        <f t="shared" si="3"/>
        <v>55</v>
      </c>
      <c r="F15" s="9">
        <f t="shared" si="3"/>
        <v>53</v>
      </c>
      <c r="G15" s="9">
        <f t="shared" si="3"/>
        <v>75</v>
      </c>
      <c r="H15" s="9">
        <f t="shared" si="3"/>
        <v>50</v>
      </c>
      <c r="I15" s="9">
        <f t="shared" si="3"/>
        <v>58</v>
      </c>
      <c r="J15" s="9">
        <f t="shared" si="3"/>
        <v>38</v>
      </c>
      <c r="K15" s="9">
        <f t="shared" si="3"/>
        <v>54</v>
      </c>
      <c r="L15" s="9">
        <f t="shared" si="3"/>
        <v>54</v>
      </c>
      <c r="M15" s="9">
        <f t="shared" si="3"/>
        <v>50</v>
      </c>
      <c r="N15" s="9">
        <f t="shared" si="3"/>
        <v>62</v>
      </c>
    </row>
    <row r="16" spans="1:14" ht="25.5" customHeight="1" x14ac:dyDescent="0.25">
      <c r="A16" s="20" t="s">
        <v>23</v>
      </c>
      <c r="B16" s="12">
        <f>SUM(C16:N16)</f>
        <v>298</v>
      </c>
      <c r="C16" s="19">
        <v>25</v>
      </c>
      <c r="D16" s="19">
        <v>25</v>
      </c>
      <c r="E16" s="19">
        <v>26</v>
      </c>
      <c r="F16" s="19">
        <v>28</v>
      </c>
      <c r="G16" s="19">
        <v>32</v>
      </c>
      <c r="H16" s="19">
        <v>26</v>
      </c>
      <c r="I16" s="30">
        <v>27</v>
      </c>
      <c r="J16" s="31">
        <v>15</v>
      </c>
      <c r="K16" s="15">
        <v>22</v>
      </c>
      <c r="L16" s="15">
        <v>21</v>
      </c>
      <c r="M16" s="15">
        <v>25</v>
      </c>
      <c r="N16" s="15">
        <v>26</v>
      </c>
    </row>
    <row r="17" spans="1:14" ht="25.5" customHeight="1" x14ac:dyDescent="0.25">
      <c r="A17" s="11" t="s">
        <v>24</v>
      </c>
      <c r="B17" s="12">
        <f>SUM(C17:N17)</f>
        <v>164</v>
      </c>
      <c r="C17" s="19">
        <v>16</v>
      </c>
      <c r="D17" s="19">
        <v>18</v>
      </c>
      <c r="E17" s="19">
        <v>16</v>
      </c>
      <c r="F17" s="19">
        <v>8</v>
      </c>
      <c r="G17" s="13">
        <v>17</v>
      </c>
      <c r="H17" s="13">
        <v>8</v>
      </c>
      <c r="I17" s="13">
        <v>15</v>
      </c>
      <c r="J17" s="14">
        <v>10</v>
      </c>
      <c r="K17" s="15">
        <v>17</v>
      </c>
      <c r="L17" s="15">
        <v>15</v>
      </c>
      <c r="M17" s="15">
        <v>8</v>
      </c>
      <c r="N17" s="15">
        <v>16</v>
      </c>
    </row>
    <row r="18" spans="1:14" ht="25.5" customHeight="1" x14ac:dyDescent="0.25">
      <c r="A18" s="11" t="s">
        <v>25</v>
      </c>
      <c r="B18" s="12">
        <f>SUM(C18:N18)</f>
        <v>68</v>
      </c>
      <c r="C18" s="19">
        <v>10</v>
      </c>
      <c r="D18" s="19">
        <v>2</v>
      </c>
      <c r="E18" s="19">
        <v>5</v>
      </c>
      <c r="F18" s="19">
        <v>3</v>
      </c>
      <c r="G18" s="13">
        <v>9</v>
      </c>
      <c r="H18" s="13">
        <v>7</v>
      </c>
      <c r="I18" s="13">
        <v>3</v>
      </c>
      <c r="J18" s="14">
        <v>4</v>
      </c>
      <c r="K18" s="15">
        <v>7</v>
      </c>
      <c r="L18" s="15">
        <v>5</v>
      </c>
      <c r="M18" s="15">
        <v>5</v>
      </c>
      <c r="N18" s="15">
        <v>8</v>
      </c>
    </row>
    <row r="19" spans="1:14" ht="25.5" customHeight="1" thickBot="1" x14ac:dyDescent="0.3">
      <c r="A19" s="11" t="s">
        <v>43</v>
      </c>
      <c r="B19" s="12">
        <f>SUM(C19:N19)</f>
        <v>144</v>
      </c>
      <c r="C19" s="19">
        <v>15</v>
      </c>
      <c r="D19" s="19">
        <v>14</v>
      </c>
      <c r="E19" s="19">
        <v>8</v>
      </c>
      <c r="F19" s="19">
        <v>14</v>
      </c>
      <c r="G19" s="13">
        <v>17</v>
      </c>
      <c r="H19" s="13">
        <v>9</v>
      </c>
      <c r="I19" s="13">
        <v>13</v>
      </c>
      <c r="J19" s="14">
        <v>9</v>
      </c>
      <c r="K19" s="15">
        <v>8</v>
      </c>
      <c r="L19" s="15">
        <v>13</v>
      </c>
      <c r="M19" s="15">
        <v>12</v>
      </c>
      <c r="N19" s="15">
        <v>12</v>
      </c>
    </row>
    <row r="20" spans="1:14" ht="25.5" customHeight="1" thickBot="1" x14ac:dyDescent="0.3">
      <c r="A20" s="7" t="s">
        <v>26</v>
      </c>
      <c r="B20" s="9">
        <f t="shared" ref="B20:N20" si="4">SUM(B21:B23)</f>
        <v>6944</v>
      </c>
      <c r="C20" s="21">
        <f t="shared" si="4"/>
        <v>573</v>
      </c>
      <c r="D20" s="21">
        <f t="shared" si="4"/>
        <v>584</v>
      </c>
      <c r="E20" s="21">
        <f t="shared" si="4"/>
        <v>621</v>
      </c>
      <c r="F20" s="21">
        <f t="shared" si="4"/>
        <v>580</v>
      </c>
      <c r="G20" s="21">
        <f t="shared" si="4"/>
        <v>618</v>
      </c>
      <c r="H20" s="21">
        <f t="shared" si="4"/>
        <v>627</v>
      </c>
      <c r="I20" s="21">
        <f t="shared" si="4"/>
        <v>573</v>
      </c>
      <c r="J20" s="21">
        <f t="shared" si="4"/>
        <v>580</v>
      </c>
      <c r="K20" s="22">
        <f t="shared" si="4"/>
        <v>548</v>
      </c>
      <c r="L20" s="22">
        <f t="shared" si="4"/>
        <v>529</v>
      </c>
      <c r="M20" s="22">
        <f t="shared" si="4"/>
        <v>519</v>
      </c>
      <c r="N20" s="22">
        <f t="shared" si="4"/>
        <v>592</v>
      </c>
    </row>
    <row r="21" spans="1:14" ht="25.5" customHeight="1" x14ac:dyDescent="0.25">
      <c r="A21" s="11" t="s">
        <v>27</v>
      </c>
      <c r="B21" s="12">
        <f>SUM(C21:N21)</f>
        <v>1817</v>
      </c>
      <c r="C21" s="23">
        <v>157</v>
      </c>
      <c r="D21" s="23">
        <v>150</v>
      </c>
      <c r="E21" s="23">
        <v>157</v>
      </c>
      <c r="F21" s="23">
        <v>166</v>
      </c>
      <c r="G21" s="23">
        <v>172</v>
      </c>
      <c r="H21" s="23">
        <v>177</v>
      </c>
      <c r="I21" s="23">
        <v>144</v>
      </c>
      <c r="J21" s="24">
        <v>144</v>
      </c>
      <c r="K21" s="25">
        <v>150</v>
      </c>
      <c r="L21" s="25">
        <v>140</v>
      </c>
      <c r="M21" s="25">
        <v>130</v>
      </c>
      <c r="N21" s="25">
        <v>130</v>
      </c>
    </row>
    <row r="22" spans="1:14" ht="25.5" customHeight="1" x14ac:dyDescent="0.25">
      <c r="A22" s="11" t="s">
        <v>28</v>
      </c>
      <c r="B22" s="12">
        <f t="shared" ref="B22" si="5">SUM(C22:N22)</f>
        <v>3300</v>
      </c>
      <c r="C22" s="16">
        <v>297</v>
      </c>
      <c r="D22" s="16">
        <v>307</v>
      </c>
      <c r="E22" s="16">
        <v>293</v>
      </c>
      <c r="F22" s="16">
        <v>259</v>
      </c>
      <c r="G22" s="16">
        <v>267</v>
      </c>
      <c r="H22" s="16">
        <v>273</v>
      </c>
      <c r="I22" s="16">
        <v>274</v>
      </c>
      <c r="J22" s="17">
        <v>294</v>
      </c>
      <c r="K22" s="18">
        <v>260</v>
      </c>
      <c r="L22" s="18">
        <v>266</v>
      </c>
      <c r="M22" s="18">
        <v>231</v>
      </c>
      <c r="N22" s="18">
        <v>279</v>
      </c>
    </row>
    <row r="23" spans="1:14" ht="25.5" customHeight="1" thickBot="1" x14ac:dyDescent="0.3">
      <c r="A23" s="11" t="s">
        <v>29</v>
      </c>
      <c r="B23" s="12">
        <f>SUM(C23:N23)</f>
        <v>1827</v>
      </c>
      <c r="C23" s="26">
        <v>119</v>
      </c>
      <c r="D23" s="26">
        <v>127</v>
      </c>
      <c r="E23" s="26">
        <v>171</v>
      </c>
      <c r="F23" s="26">
        <v>155</v>
      </c>
      <c r="G23" s="26">
        <v>179</v>
      </c>
      <c r="H23" s="26">
        <v>177</v>
      </c>
      <c r="I23" s="26">
        <v>155</v>
      </c>
      <c r="J23" s="27">
        <v>142</v>
      </c>
      <c r="K23" s="28">
        <v>138</v>
      </c>
      <c r="L23" s="28">
        <v>123</v>
      </c>
      <c r="M23" s="28">
        <v>158</v>
      </c>
      <c r="N23" s="28">
        <v>183</v>
      </c>
    </row>
    <row r="24" spans="1:14" ht="25.5" customHeight="1" thickBot="1" x14ac:dyDescent="0.3">
      <c r="A24" s="7" t="s">
        <v>45</v>
      </c>
      <c r="B24" s="21">
        <f>SUM(B25:B33)</f>
        <v>7515</v>
      </c>
      <c r="C24" s="21">
        <f t="shared" ref="C24:N24" si="6">SUM(C25:C33)</f>
        <v>689</v>
      </c>
      <c r="D24" s="21">
        <f t="shared" si="6"/>
        <v>572</v>
      </c>
      <c r="E24" s="21">
        <f t="shared" si="6"/>
        <v>700</v>
      </c>
      <c r="F24" s="21">
        <f t="shared" si="6"/>
        <v>620</v>
      </c>
      <c r="G24" s="21">
        <f>SUM(G25:G33)</f>
        <v>645</v>
      </c>
      <c r="H24" s="21">
        <f t="shared" si="6"/>
        <v>602</v>
      </c>
      <c r="I24" s="21">
        <f t="shared" si="6"/>
        <v>634</v>
      </c>
      <c r="J24" s="21">
        <f t="shared" si="6"/>
        <v>647</v>
      </c>
      <c r="K24" s="21">
        <f t="shared" si="6"/>
        <v>642</v>
      </c>
      <c r="L24" s="21">
        <f t="shared" si="6"/>
        <v>578</v>
      </c>
      <c r="M24" s="21">
        <f t="shared" si="6"/>
        <v>542</v>
      </c>
      <c r="N24" s="21">
        <f t="shared" si="6"/>
        <v>644</v>
      </c>
    </row>
    <row r="25" spans="1:14" ht="25.5" customHeight="1" x14ac:dyDescent="0.25">
      <c r="A25" s="11" t="s">
        <v>39</v>
      </c>
      <c r="B25" s="23">
        <f>SUM(C25:N25)</f>
        <v>1251</v>
      </c>
      <c r="C25" s="23">
        <v>123</v>
      </c>
      <c r="D25" s="23">
        <v>118</v>
      </c>
      <c r="E25" s="23">
        <v>114</v>
      </c>
      <c r="F25" s="23">
        <v>99</v>
      </c>
      <c r="G25" s="23">
        <v>91</v>
      </c>
      <c r="H25" s="23">
        <v>92</v>
      </c>
      <c r="I25" s="39">
        <v>116</v>
      </c>
      <c r="J25" s="39">
        <v>94</v>
      </c>
      <c r="K25" s="23">
        <v>107</v>
      </c>
      <c r="L25" s="23">
        <v>96</v>
      </c>
      <c r="M25" s="42">
        <v>106</v>
      </c>
      <c r="N25" s="23">
        <v>95</v>
      </c>
    </row>
    <row r="26" spans="1:14" ht="25.5" customHeight="1" x14ac:dyDescent="0.25">
      <c r="A26" s="11" t="s">
        <v>38</v>
      </c>
      <c r="B26" s="16">
        <f t="shared" ref="B26:B33" si="7">SUM(C26:N26)</f>
        <v>2023</v>
      </c>
      <c r="C26" s="16">
        <v>168</v>
      </c>
      <c r="D26" s="16">
        <v>126</v>
      </c>
      <c r="E26" s="16">
        <v>162</v>
      </c>
      <c r="F26" s="16">
        <v>176</v>
      </c>
      <c r="G26" s="16">
        <v>180</v>
      </c>
      <c r="H26" s="16">
        <v>151</v>
      </c>
      <c r="I26" s="40">
        <v>176</v>
      </c>
      <c r="J26" s="40">
        <v>188</v>
      </c>
      <c r="K26" s="16">
        <v>181</v>
      </c>
      <c r="L26" s="16">
        <v>183</v>
      </c>
      <c r="M26" s="43">
        <v>158</v>
      </c>
      <c r="N26" s="16">
        <v>174</v>
      </c>
    </row>
    <row r="27" spans="1:14" ht="25.5" customHeight="1" x14ac:dyDescent="0.25">
      <c r="A27" s="11" t="s">
        <v>37</v>
      </c>
      <c r="B27" s="16">
        <f t="shared" si="7"/>
        <v>3758</v>
      </c>
      <c r="C27" s="16">
        <v>356</v>
      </c>
      <c r="D27" s="16">
        <v>308</v>
      </c>
      <c r="E27" s="16">
        <v>389</v>
      </c>
      <c r="F27" s="16">
        <v>323</v>
      </c>
      <c r="G27" s="16">
        <v>316</v>
      </c>
      <c r="H27" s="16">
        <v>297</v>
      </c>
      <c r="I27" s="40">
        <v>285</v>
      </c>
      <c r="J27" s="40">
        <v>315</v>
      </c>
      <c r="K27" s="16">
        <v>287</v>
      </c>
      <c r="L27" s="16">
        <v>273</v>
      </c>
      <c r="M27" s="43">
        <v>261</v>
      </c>
      <c r="N27" s="16">
        <v>348</v>
      </c>
    </row>
    <row r="28" spans="1:14" ht="25.5" customHeight="1" x14ac:dyDescent="0.25">
      <c r="A28" s="11" t="s">
        <v>47</v>
      </c>
      <c r="B28" s="16">
        <f t="shared" si="7"/>
        <v>2</v>
      </c>
      <c r="C28" s="36">
        <v>0</v>
      </c>
      <c r="D28" s="36">
        <v>0</v>
      </c>
      <c r="E28" s="36">
        <v>0</v>
      </c>
      <c r="F28" s="36">
        <v>0</v>
      </c>
      <c r="G28" s="36">
        <v>1</v>
      </c>
      <c r="H28" s="36">
        <v>0</v>
      </c>
      <c r="I28" s="45">
        <v>0</v>
      </c>
      <c r="J28" s="45">
        <v>0</v>
      </c>
      <c r="K28" s="16">
        <v>1</v>
      </c>
      <c r="L28" s="45">
        <v>0</v>
      </c>
      <c r="M28" s="45">
        <v>0</v>
      </c>
      <c r="N28" s="36">
        <v>0</v>
      </c>
    </row>
    <row r="29" spans="1:14" ht="25.5" customHeight="1" x14ac:dyDescent="0.25">
      <c r="A29" s="11" t="s">
        <v>42</v>
      </c>
      <c r="B29" s="16">
        <f t="shared" si="7"/>
        <v>175</v>
      </c>
      <c r="C29" s="16">
        <v>19</v>
      </c>
      <c r="D29" s="16">
        <v>14</v>
      </c>
      <c r="E29" s="16">
        <v>18</v>
      </c>
      <c r="F29" s="16">
        <v>10</v>
      </c>
      <c r="G29" s="16">
        <v>27</v>
      </c>
      <c r="H29" s="16">
        <v>17</v>
      </c>
      <c r="I29" s="40">
        <v>11</v>
      </c>
      <c r="J29" s="40">
        <v>14</v>
      </c>
      <c r="K29" s="16">
        <v>12</v>
      </c>
      <c r="L29" s="16">
        <v>10</v>
      </c>
      <c r="M29" s="43">
        <v>6</v>
      </c>
      <c r="N29" s="16">
        <v>17</v>
      </c>
    </row>
    <row r="30" spans="1:14" ht="25.5" customHeight="1" x14ac:dyDescent="0.25">
      <c r="A30" s="11" t="s">
        <v>48</v>
      </c>
      <c r="B30" s="16">
        <f t="shared" si="7"/>
        <v>8</v>
      </c>
      <c r="C30" s="16">
        <v>1</v>
      </c>
      <c r="D30" s="30">
        <v>0</v>
      </c>
      <c r="E30" s="16">
        <v>1</v>
      </c>
      <c r="F30" s="45">
        <v>0</v>
      </c>
      <c r="G30" s="16">
        <v>1</v>
      </c>
      <c r="H30" s="30"/>
      <c r="I30" s="40">
        <v>2</v>
      </c>
      <c r="J30" s="45">
        <v>0</v>
      </c>
      <c r="K30" s="19">
        <v>1</v>
      </c>
      <c r="L30" s="19">
        <v>1</v>
      </c>
      <c r="M30" s="19">
        <v>1</v>
      </c>
      <c r="N30" s="19">
        <v>0</v>
      </c>
    </row>
    <row r="31" spans="1:14" ht="25.5" customHeight="1" x14ac:dyDescent="0.25">
      <c r="A31" s="11" t="s">
        <v>46</v>
      </c>
      <c r="B31" s="16">
        <f t="shared" si="7"/>
        <v>12</v>
      </c>
      <c r="C31" s="30"/>
      <c r="D31" s="30">
        <v>0</v>
      </c>
      <c r="E31" s="13">
        <v>3</v>
      </c>
      <c r="F31" s="13">
        <v>5</v>
      </c>
      <c r="G31" s="13">
        <v>2</v>
      </c>
      <c r="H31" s="13">
        <v>1</v>
      </c>
      <c r="I31" s="45">
        <v>0</v>
      </c>
      <c r="J31" s="45">
        <v>0</v>
      </c>
      <c r="K31" s="19">
        <v>0</v>
      </c>
      <c r="L31" s="19">
        <v>1</v>
      </c>
      <c r="M31" s="44">
        <v>0</v>
      </c>
      <c r="N31" s="19">
        <v>0</v>
      </c>
    </row>
    <row r="32" spans="1:14" ht="25.5" customHeight="1" x14ac:dyDescent="0.25">
      <c r="A32" s="11" t="s">
        <v>44</v>
      </c>
      <c r="B32" s="16">
        <f t="shared" si="7"/>
        <v>92</v>
      </c>
      <c r="C32" s="19">
        <v>5</v>
      </c>
      <c r="D32" s="19">
        <v>4</v>
      </c>
      <c r="E32" s="19">
        <v>8</v>
      </c>
      <c r="F32" s="19">
        <v>5</v>
      </c>
      <c r="G32" s="19">
        <v>8</v>
      </c>
      <c r="H32" s="19">
        <v>10</v>
      </c>
      <c r="I32" s="40">
        <v>8</v>
      </c>
      <c r="J32" s="58">
        <v>8</v>
      </c>
      <c r="K32" s="16">
        <v>12</v>
      </c>
      <c r="L32" s="16">
        <v>4</v>
      </c>
      <c r="M32" s="43">
        <v>10</v>
      </c>
      <c r="N32" s="16">
        <v>10</v>
      </c>
    </row>
    <row r="33" spans="1:14" ht="25.5" customHeight="1" thickBot="1" x14ac:dyDescent="0.3">
      <c r="A33" s="37" t="s">
        <v>41</v>
      </c>
      <c r="B33" s="38">
        <f t="shared" si="7"/>
        <v>194</v>
      </c>
      <c r="C33" s="38">
        <v>17</v>
      </c>
      <c r="D33" s="38">
        <v>2</v>
      </c>
      <c r="E33" s="38">
        <v>5</v>
      </c>
      <c r="F33" s="38">
        <v>2</v>
      </c>
      <c r="G33" s="38">
        <v>19</v>
      </c>
      <c r="H33" s="38">
        <v>34</v>
      </c>
      <c r="I33" s="41">
        <v>36</v>
      </c>
      <c r="J33" s="41">
        <v>28</v>
      </c>
      <c r="K33" s="38">
        <v>41</v>
      </c>
      <c r="L33" s="38">
        <v>10</v>
      </c>
      <c r="M33" s="59">
        <v>0</v>
      </c>
      <c r="N33" s="60">
        <v>0</v>
      </c>
    </row>
    <row r="34" spans="1:14" ht="12" customHeight="1" x14ac:dyDescent="0.25">
      <c r="A34" s="29" t="s">
        <v>30</v>
      </c>
    </row>
    <row r="35" spans="1:14" hidden="1" x14ac:dyDescent="0.25"/>
    <row r="36" spans="1:14" hidden="1" x14ac:dyDescent="0.25">
      <c r="A36" s="32" t="s">
        <v>31</v>
      </c>
      <c r="B36" s="32" t="s">
        <v>36</v>
      </c>
      <c r="C36" s="32" t="s">
        <v>5</v>
      </c>
      <c r="D36" s="32" t="s">
        <v>6</v>
      </c>
      <c r="E36" s="32" t="s">
        <v>7</v>
      </c>
      <c r="F36" s="32" t="s">
        <v>8</v>
      </c>
      <c r="G36" s="32" t="s">
        <v>9</v>
      </c>
      <c r="H36" s="32" t="s">
        <v>10</v>
      </c>
      <c r="I36" s="32" t="s">
        <v>11</v>
      </c>
      <c r="J36" s="32" t="s">
        <v>12</v>
      </c>
      <c r="K36" s="32" t="s">
        <v>13</v>
      </c>
      <c r="L36" s="32" t="s">
        <v>14</v>
      </c>
      <c r="M36" s="32" t="s">
        <v>15</v>
      </c>
      <c r="N36" s="32" t="s">
        <v>16</v>
      </c>
    </row>
    <row r="37" spans="1:14" hidden="1" x14ac:dyDescent="0.25">
      <c r="A37" s="33" t="s">
        <v>36</v>
      </c>
      <c r="B37" s="34">
        <f>SUM(C37:N37)</f>
        <v>7777</v>
      </c>
      <c r="C37" s="34">
        <f>SUM(C38:C41)</f>
        <v>652</v>
      </c>
      <c r="D37" s="34">
        <f t="shared" ref="D37:N37" si="8">SUM(D38:D41)</f>
        <v>656</v>
      </c>
      <c r="E37" s="34">
        <f t="shared" si="8"/>
        <v>690</v>
      </c>
      <c r="F37" s="34">
        <f t="shared" si="8"/>
        <v>651</v>
      </c>
      <c r="G37" s="34">
        <f t="shared" si="8"/>
        <v>708</v>
      </c>
      <c r="H37" s="34">
        <f t="shared" si="8"/>
        <v>692</v>
      </c>
      <c r="I37" s="34">
        <f t="shared" si="8"/>
        <v>643</v>
      </c>
      <c r="J37" s="34">
        <f t="shared" si="8"/>
        <v>631</v>
      </c>
      <c r="K37" s="34">
        <f t="shared" si="8"/>
        <v>617</v>
      </c>
      <c r="L37" s="34">
        <f t="shared" si="8"/>
        <v>594</v>
      </c>
      <c r="M37" s="34">
        <f t="shared" si="8"/>
        <v>580</v>
      </c>
      <c r="N37" s="34">
        <f t="shared" si="8"/>
        <v>663</v>
      </c>
    </row>
    <row r="38" spans="1:14" hidden="1" x14ac:dyDescent="0.25">
      <c r="A38" s="33" t="s">
        <v>32</v>
      </c>
      <c r="B38" s="34">
        <f t="shared" ref="B38:B41" si="9">SUM(C38:N38)</f>
        <v>103</v>
      </c>
      <c r="C38" s="34">
        <f t="shared" ref="C38:N38" si="10">SUM(C11,C12)</f>
        <v>11</v>
      </c>
      <c r="D38" s="34">
        <f t="shared" si="10"/>
        <v>12</v>
      </c>
      <c r="E38" s="34">
        <f t="shared" si="10"/>
        <v>12</v>
      </c>
      <c r="F38" s="34">
        <f t="shared" si="10"/>
        <v>11</v>
      </c>
      <c r="G38" s="34">
        <f t="shared" si="10"/>
        <v>8</v>
      </c>
      <c r="H38" s="34">
        <f t="shared" si="10"/>
        <v>5</v>
      </c>
      <c r="I38" s="34">
        <f t="shared" si="10"/>
        <v>5</v>
      </c>
      <c r="J38" s="34">
        <f t="shared" si="10"/>
        <v>11</v>
      </c>
      <c r="K38" s="34">
        <f t="shared" si="10"/>
        <v>14</v>
      </c>
      <c r="L38" s="34">
        <f t="shared" si="10"/>
        <v>5</v>
      </c>
      <c r="M38" s="34">
        <f t="shared" si="10"/>
        <v>5</v>
      </c>
      <c r="N38" s="34">
        <f t="shared" si="10"/>
        <v>4</v>
      </c>
    </row>
    <row r="39" spans="1:14" hidden="1" x14ac:dyDescent="0.25">
      <c r="A39" s="33" t="s">
        <v>33</v>
      </c>
      <c r="B39" s="34">
        <f t="shared" si="9"/>
        <v>3356</v>
      </c>
      <c r="C39" s="35">
        <f t="shared" ref="C39:N39" si="11">SUM(C14,C22)</f>
        <v>299</v>
      </c>
      <c r="D39" s="35">
        <f t="shared" si="11"/>
        <v>308</v>
      </c>
      <c r="E39" s="35">
        <f t="shared" si="11"/>
        <v>295</v>
      </c>
      <c r="F39" s="35">
        <f t="shared" si="11"/>
        <v>266</v>
      </c>
      <c r="G39" s="35">
        <f t="shared" si="11"/>
        <v>274</v>
      </c>
      <c r="H39" s="35">
        <f t="shared" si="11"/>
        <v>283</v>
      </c>
      <c r="I39" s="35">
        <f t="shared" si="11"/>
        <v>281</v>
      </c>
      <c r="J39" s="35">
        <f t="shared" si="11"/>
        <v>296</v>
      </c>
      <c r="K39" s="35">
        <f t="shared" si="11"/>
        <v>261</v>
      </c>
      <c r="L39" s="35">
        <f t="shared" si="11"/>
        <v>272</v>
      </c>
      <c r="M39" s="35">
        <f t="shared" si="11"/>
        <v>237</v>
      </c>
      <c r="N39" s="35">
        <f t="shared" si="11"/>
        <v>284</v>
      </c>
    </row>
    <row r="40" spans="1:14" hidden="1" x14ac:dyDescent="0.25">
      <c r="A40" s="33" t="s">
        <v>34</v>
      </c>
      <c r="B40" s="34">
        <f t="shared" si="9"/>
        <v>1817</v>
      </c>
      <c r="C40" s="34">
        <f t="shared" ref="C40:N40" si="12">SUM(C21)</f>
        <v>157</v>
      </c>
      <c r="D40" s="34">
        <f t="shared" si="12"/>
        <v>150</v>
      </c>
      <c r="E40" s="34">
        <f t="shared" si="12"/>
        <v>157</v>
      </c>
      <c r="F40" s="34">
        <f t="shared" si="12"/>
        <v>166</v>
      </c>
      <c r="G40" s="34">
        <f t="shared" si="12"/>
        <v>172</v>
      </c>
      <c r="H40" s="34">
        <f t="shared" si="12"/>
        <v>177</v>
      </c>
      <c r="I40" s="34">
        <f t="shared" si="12"/>
        <v>144</v>
      </c>
      <c r="J40" s="34">
        <f t="shared" si="12"/>
        <v>144</v>
      </c>
      <c r="K40" s="34">
        <f t="shared" si="12"/>
        <v>150</v>
      </c>
      <c r="L40" s="34">
        <f t="shared" si="12"/>
        <v>140</v>
      </c>
      <c r="M40" s="34">
        <f t="shared" si="12"/>
        <v>130</v>
      </c>
      <c r="N40" s="34">
        <f t="shared" si="12"/>
        <v>130</v>
      </c>
    </row>
    <row r="41" spans="1:14" ht="3" hidden="1" x14ac:dyDescent="0.25">
      <c r="A41" s="33" t="s">
        <v>35</v>
      </c>
      <c r="B41" s="34">
        <f t="shared" si="9"/>
        <v>2501</v>
      </c>
      <c r="C41" s="34">
        <f t="shared" ref="C41:N41" si="13">SUM(C15,C23)</f>
        <v>185</v>
      </c>
      <c r="D41" s="34">
        <f t="shared" si="13"/>
        <v>186</v>
      </c>
      <c r="E41" s="34">
        <f t="shared" si="13"/>
        <v>226</v>
      </c>
      <c r="F41" s="34">
        <f t="shared" si="13"/>
        <v>208</v>
      </c>
      <c r="G41" s="34">
        <f t="shared" si="13"/>
        <v>254</v>
      </c>
      <c r="H41" s="34">
        <f t="shared" si="13"/>
        <v>227</v>
      </c>
      <c r="I41" s="34">
        <f t="shared" si="13"/>
        <v>213</v>
      </c>
      <c r="J41" s="34">
        <f t="shared" si="13"/>
        <v>180</v>
      </c>
      <c r="K41" s="34">
        <f t="shared" si="13"/>
        <v>192</v>
      </c>
      <c r="L41" s="34">
        <f t="shared" si="13"/>
        <v>177</v>
      </c>
      <c r="M41" s="34">
        <f t="shared" si="13"/>
        <v>208</v>
      </c>
      <c r="N41" s="34">
        <f t="shared" si="13"/>
        <v>245</v>
      </c>
    </row>
  </sheetData>
  <mergeCells count="5">
    <mergeCell ref="A2:N2"/>
    <mergeCell ref="A3:N3"/>
    <mergeCell ref="A4:N4"/>
    <mergeCell ref="A6:A8"/>
    <mergeCell ref="B6:N7"/>
  </mergeCells>
  <printOptions horizontalCentered="1"/>
  <pageMargins left="0.19685039370078741" right="0.19685039370078741" top="0.36" bottom="0.15748031496062992" header="0.19685039370078741" footer="0.15748031496062992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L. Gutierrez Gavilan</dc:creator>
  <cp:lastModifiedBy>Lourdes L. Gutierrez Gavilan</cp:lastModifiedBy>
  <cp:lastPrinted>2020-09-11T14:26:00Z</cp:lastPrinted>
  <dcterms:created xsi:type="dcterms:W3CDTF">2018-08-16T13:34:46Z</dcterms:created>
  <dcterms:modified xsi:type="dcterms:W3CDTF">2023-01-10T21:11:33Z</dcterms:modified>
</cp:coreProperties>
</file>